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20" tabRatio="952" activeTab="1"/>
  </bookViews>
  <sheets>
    <sheet name="výkaz" sheetId="1" r:id="rId1"/>
    <sheet name="rozpoč.opatření č.11" sheetId="2" r:id="rId2"/>
  </sheets>
  <definedNames>
    <definedName name="AÚ">#REF!</definedName>
    <definedName name="DALh">#REF!</definedName>
    <definedName name="DALKč">#REF!</definedName>
    <definedName name="MDh">#REF!</definedName>
    <definedName name="MDKč">#REF!</definedName>
    <definedName name="_xlnm.Print_Titles" localSheetId="1">'rozpoč.opatření č.11'!$1:$5</definedName>
    <definedName name="ODPA">#REF!</definedName>
    <definedName name="POL">#REF!</definedName>
    <definedName name="SÚ">#REF!</definedName>
  </definedNames>
  <calcPr fullCalcOnLoad="1"/>
</workbook>
</file>

<file path=xl/sharedStrings.xml><?xml version="1.0" encoding="utf-8"?>
<sst xmlns="http://schemas.openxmlformats.org/spreadsheetml/2006/main" count="1128" uniqueCount="574">
  <si>
    <t>Neinv.přijaté dotace ze SR-výk.státní správy</t>
  </si>
  <si>
    <t>2119</t>
  </si>
  <si>
    <t>Příjmy za vznik věc.břemene</t>
  </si>
  <si>
    <t>Neinv.přijaté dotace ze SR.(činnost JSDH)</t>
  </si>
  <si>
    <t>4111</t>
  </si>
  <si>
    <t>3769</t>
  </si>
  <si>
    <t>2211</t>
  </si>
  <si>
    <t>Ostatní správa v ochr.živ.prostř.</t>
  </si>
  <si>
    <t>Přijaté přísp.na opravy-Nadace ČEZ</t>
  </si>
  <si>
    <t>DHIM-Budovy,haly,stavby</t>
  </si>
  <si>
    <t>6130</t>
  </si>
  <si>
    <t>Výkup pozemků-ČOV</t>
  </si>
  <si>
    <t>Správní poplatek</t>
  </si>
  <si>
    <t>1032</t>
  </si>
  <si>
    <t>Příjmy z prodeje-těžba dřeva</t>
  </si>
  <si>
    <t>Příjmy z pronájmu lesních pozemků</t>
  </si>
  <si>
    <t>Hospodaření les</t>
  </si>
  <si>
    <t>1036</t>
  </si>
  <si>
    <t>Pořízení LHP</t>
  </si>
  <si>
    <t>Správa v lesním hospodářství</t>
  </si>
  <si>
    <t>Mzdové náklady DoPČ les</t>
  </si>
  <si>
    <t>Mzdové nákl.sociální poj.zam.</t>
  </si>
  <si>
    <t>Mzdové nákl.zdravotní poj.zam.</t>
  </si>
  <si>
    <t>Opravy lesních cest</t>
  </si>
  <si>
    <t>Neinv.dotace nezisk.org.SVOL Pelhřimov</t>
  </si>
  <si>
    <t>Ostatní záležitosti lesního hospodářství</t>
  </si>
  <si>
    <t>Mzdové náklady DoPP</t>
  </si>
  <si>
    <t>1340</t>
  </si>
  <si>
    <t>Poplatek za komunální odpady-vyhláška</t>
  </si>
  <si>
    <t>Mzdové náklady</t>
  </si>
  <si>
    <t>6149</t>
  </si>
  <si>
    <t>nákup materiálu - sčítání lidu</t>
  </si>
  <si>
    <t>Ostatní všeobecná vnitřní správa</t>
  </si>
  <si>
    <t>Nákup služeb+pohoštění setkání seniorů</t>
  </si>
  <si>
    <t>3749</t>
  </si>
  <si>
    <t>Neinv.příspěvek-Ochr.fauny</t>
  </si>
  <si>
    <t>DNHM</t>
  </si>
  <si>
    <t>Pořízení investice-rozšíř.kanalizace vč.projektu</t>
  </si>
  <si>
    <t>DHIM-stroje,přístroje,zařízení-ukazatel</t>
  </si>
  <si>
    <t>Nákup dr.HM-dopr.značení</t>
  </si>
  <si>
    <t>Platby daní a poplatků-daň z přev.nemovitostí</t>
  </si>
  <si>
    <t>Platby daní a poplatků SR-DzP PO</t>
  </si>
  <si>
    <t>Nákup el.energie</t>
  </si>
  <si>
    <t>5212</t>
  </si>
  <si>
    <t>Ochrana obyvatelstva</t>
  </si>
  <si>
    <t>3741</t>
  </si>
  <si>
    <t>Přijaté přísp.na poříz.inv.-Nadace ČEZ</t>
  </si>
  <si>
    <t>Budovy,haly a stavby-HIM</t>
  </si>
  <si>
    <t>Sroje,přístroje a zařízení HIM</t>
  </si>
  <si>
    <t>Ochrana přírody a krajiny</t>
  </si>
  <si>
    <t>Dary,přísp.obyvatelstvu-ČSV Týn včelaři</t>
  </si>
  <si>
    <t>Dary,přísp. obyvatelstvu-SDŽ Březnice</t>
  </si>
  <si>
    <t>rozpočtové výdaje:</t>
  </si>
  <si>
    <t>Příspěvek do svazku obcí-TDO Lužnice,SMOOT</t>
  </si>
  <si>
    <t>dotace</t>
  </si>
  <si>
    <t>Financování :</t>
  </si>
  <si>
    <t>5173</t>
  </si>
  <si>
    <t>Cestovné</t>
  </si>
  <si>
    <t>4222</t>
  </si>
  <si>
    <t>Vratky transferů min.let</t>
  </si>
  <si>
    <t>Nebytové hospodářství</t>
  </si>
  <si>
    <t>Pronájem nebytových prostor</t>
  </si>
  <si>
    <t>Obec Hodonice</t>
  </si>
  <si>
    <t>Strana:</t>
  </si>
  <si>
    <t>Druh dokl.:</t>
  </si>
  <si>
    <t>TEXT</t>
  </si>
  <si>
    <t>DAT</t>
  </si>
  <si>
    <t>DOKL</t>
  </si>
  <si>
    <t>ODPA</t>
  </si>
  <si>
    <t>POL</t>
  </si>
  <si>
    <t>ZP</t>
  </si>
  <si>
    <t>UZ</t>
  </si>
  <si>
    <t>ORJ</t>
  </si>
  <si>
    <t>ORG</t>
  </si>
  <si>
    <t>MD</t>
  </si>
  <si>
    <t>3341</t>
  </si>
  <si>
    <t>Opravy a udržování-bezdrátový rozhlas</t>
  </si>
  <si>
    <t>Místní rozhlas</t>
  </si>
  <si>
    <t>DAL</t>
  </si>
  <si>
    <t>Kč</t>
  </si>
  <si>
    <t>6171</t>
  </si>
  <si>
    <t>5182</t>
  </si>
  <si>
    <t>3722</t>
  </si>
  <si>
    <t>2112</t>
  </si>
  <si>
    <t>5139</t>
  </si>
  <si>
    <t>5512</t>
  </si>
  <si>
    <t>5194</t>
  </si>
  <si>
    <t>2310</t>
  </si>
  <si>
    <t>2111</t>
  </si>
  <si>
    <t>6112</t>
  </si>
  <si>
    <t>5162</t>
  </si>
  <si>
    <t>1311</t>
  </si>
  <si>
    <t>5161</t>
  </si>
  <si>
    <t>3745</t>
  </si>
  <si>
    <t>5156</t>
  </si>
  <si>
    <t>1341</t>
  </si>
  <si>
    <t>3399</t>
  </si>
  <si>
    <t>1031</t>
  </si>
  <si>
    <t>3319</t>
  </si>
  <si>
    <t>5169</t>
  </si>
  <si>
    <t>2122</t>
  </si>
  <si>
    <t>6310</t>
  </si>
  <si>
    <t>2141</t>
  </si>
  <si>
    <t>5163</t>
  </si>
  <si>
    <t>1121</t>
  </si>
  <si>
    <t>1113</t>
  </si>
  <si>
    <t>1112</t>
  </si>
  <si>
    <t>1111</t>
  </si>
  <si>
    <t>1211</t>
  </si>
  <si>
    <t>5166</t>
  </si>
  <si>
    <t>5138</t>
  </si>
  <si>
    <t>ÚČET</t>
  </si>
  <si>
    <t>DPH</t>
  </si>
  <si>
    <t>1342</t>
  </si>
  <si>
    <t>1345</t>
  </si>
  <si>
    <t>1511</t>
  </si>
  <si>
    <t>4116</t>
  </si>
  <si>
    <t>3111</t>
  </si>
  <si>
    <t>5137</t>
  </si>
  <si>
    <t>5154</t>
  </si>
  <si>
    <t>5229</t>
  </si>
  <si>
    <t>2131</t>
  </si>
  <si>
    <t>5362</t>
  </si>
  <si>
    <t>2132</t>
  </si>
  <si>
    <t>2212</t>
  </si>
  <si>
    <t>5171</t>
  </si>
  <si>
    <t>2321</t>
  </si>
  <si>
    <t>2341</t>
  </si>
  <si>
    <t>5192</t>
  </si>
  <si>
    <t>3113</t>
  </si>
  <si>
    <t xml:space="preserve">Nebyt.hospodářství-el.energie </t>
  </si>
  <si>
    <t>5321</t>
  </si>
  <si>
    <t>5175</t>
  </si>
  <si>
    <t>3419</t>
  </si>
  <si>
    <t>5222</t>
  </si>
  <si>
    <t>5492</t>
  </si>
  <si>
    <t>3631</t>
  </si>
  <si>
    <t>2324</t>
  </si>
  <si>
    <t>6119</t>
  </si>
  <si>
    <t>3639</t>
  </si>
  <si>
    <t>3727</t>
  </si>
  <si>
    <t>5329</t>
  </si>
  <si>
    <t>4319</t>
  </si>
  <si>
    <t>5136</t>
  </si>
  <si>
    <t>5167</t>
  </si>
  <si>
    <t>5172</t>
  </si>
  <si>
    <t>6121</t>
  </si>
  <si>
    <t>6409</t>
  </si>
  <si>
    <t>Neinv.přijaté transfery</t>
  </si>
  <si>
    <t>2329</t>
  </si>
  <si>
    <t>6122</t>
  </si>
  <si>
    <t>5191</t>
  </si>
  <si>
    <t>OBECNÍ ÚŘAD Hodonice</t>
  </si>
  <si>
    <t>IČO: 512621</t>
  </si>
  <si>
    <t>Datum zpracování:</t>
  </si>
  <si>
    <t>Min.financí</t>
  </si>
  <si>
    <t>schvál.č.j.</t>
  </si>
  <si>
    <t>dle pokynů MF</t>
  </si>
  <si>
    <t>sestavený k :</t>
  </si>
  <si>
    <t>***konsolidace na úrovni vykazující jednotky***</t>
  </si>
  <si>
    <t>Název nadřízeného orgánu :</t>
  </si>
  <si>
    <t>Název a sídlo účetní jednotky:</t>
  </si>
  <si>
    <t>Obecní úřad Hodonice ,391 65  Bechyně</t>
  </si>
  <si>
    <t>I. ROZPOČTOVÉ PŘÍJMY</t>
  </si>
  <si>
    <t>OdPa</t>
  </si>
  <si>
    <t>Pol</t>
  </si>
  <si>
    <t>Popis</t>
  </si>
  <si>
    <t>Schvál.rozpočet</t>
  </si>
  <si>
    <t>Rozpočet</t>
  </si>
  <si>
    <t>po změnách</t>
  </si>
  <si>
    <t>Výsledek</t>
  </si>
  <si>
    <t>od poč.roku</t>
  </si>
  <si>
    <t>Č/RS %</t>
  </si>
  <si>
    <t>Č/RU %</t>
  </si>
  <si>
    <t>Fin 2 - 12 M</t>
  </si>
  <si>
    <t>vyk.jednotka doručí výkaz</t>
  </si>
  <si>
    <t>Rok</t>
  </si>
  <si>
    <t>Měsíc</t>
  </si>
  <si>
    <t>(v Kč)</t>
  </si>
  <si>
    <t>Daň z př.fyz.osob ze záv.čin.</t>
  </si>
  <si>
    <t>Daň z př.fyz.osob ze SVČ</t>
  </si>
  <si>
    <t>příjmy daňové-DzP PO za obce</t>
  </si>
  <si>
    <t>4129</t>
  </si>
  <si>
    <t>Daň z př.fyz.osob z kapit.výnosů</t>
  </si>
  <si>
    <t>Daň z př.právnických osob</t>
  </si>
  <si>
    <t>Správní poplatky</t>
  </si>
  <si>
    <t>Daň z nemovitostí</t>
  </si>
  <si>
    <t>Bez ODPA</t>
  </si>
  <si>
    <t>Příjmy z poskyt.služeb a výrobků</t>
  </si>
  <si>
    <t>Pěstební činnost</t>
  </si>
  <si>
    <t>Sběr a zprac.druhotných surovin</t>
  </si>
  <si>
    <t>Pitná voda</t>
  </si>
  <si>
    <t>Zálež.kultury,církví a sděl.prostř.</t>
  </si>
  <si>
    <t>Komunální služby a územ.rozvoj</t>
  </si>
  <si>
    <t>financování</t>
  </si>
  <si>
    <t>Sběr a svoz komunálních odpadů</t>
  </si>
  <si>
    <t>Ostat.nedaňové příjmy j.n.</t>
  </si>
  <si>
    <t>Prevence vzniku odpadů</t>
  </si>
  <si>
    <t>Obec.příjmy a výd.z finanč.operací</t>
  </si>
  <si>
    <t>Příjmy z úroků-BÚ</t>
  </si>
  <si>
    <t>c e l k e m</t>
  </si>
  <si>
    <t>II. ROZPOČTOVÉ VÝDAJE</t>
  </si>
  <si>
    <t>Dr.hm.invest.a neinv.majetek</t>
  </si>
  <si>
    <t>Nákup materiálu j.n.</t>
  </si>
  <si>
    <t>Pohonné hmoty a maziva</t>
  </si>
  <si>
    <t>Konzult.,poradenské a právní služby</t>
  </si>
  <si>
    <t>Nákup služeb j.n.</t>
  </si>
  <si>
    <t>Opravy a udržování</t>
  </si>
  <si>
    <t>Silnice</t>
  </si>
  <si>
    <t>Ostatní osobní výdaje</t>
  </si>
  <si>
    <t>Odvád.a čištění odp.vod a naklád.</t>
  </si>
  <si>
    <t>Pohonné hm.a maziva</t>
  </si>
  <si>
    <t>Budovy,haly a stavby</t>
  </si>
  <si>
    <t>1361</t>
  </si>
  <si>
    <t>Vodní díla v zem.krajině</t>
  </si>
  <si>
    <t>Neinv.transfery obcím</t>
  </si>
  <si>
    <t>Základní školy</t>
  </si>
  <si>
    <t>Pohoštění</t>
  </si>
  <si>
    <t>nákup služeb-oprava trampolíny</t>
  </si>
  <si>
    <t>Věcné dary</t>
  </si>
  <si>
    <t>Záležitosti kultury,církví a sděl.prostředků</t>
  </si>
  <si>
    <t>Dary obyvatelstvu</t>
  </si>
  <si>
    <t>4122</t>
  </si>
  <si>
    <t>Tělových.činnost j.n.</t>
  </si>
  <si>
    <t>Veř.osvětlení</t>
  </si>
  <si>
    <t>Elektr.energie</t>
  </si>
  <si>
    <t>3635</t>
  </si>
  <si>
    <t>Nákup nehm.invest.majetku j.n.</t>
  </si>
  <si>
    <t>Územní plánování</t>
  </si>
  <si>
    <t>Komunální služby a územní rozvoj</t>
  </si>
  <si>
    <t>Sběr a svoz komun.odpadu</t>
  </si>
  <si>
    <t>Péče o vzhled obcí a veř.zeleň</t>
  </si>
  <si>
    <t>Soc.péče a pomoc starým a zdr.post.občanům</t>
  </si>
  <si>
    <t>5132</t>
  </si>
  <si>
    <t>Platby za proved.práci j.n.</t>
  </si>
  <si>
    <t>Požární ochrana-dobrov.část</t>
  </si>
  <si>
    <t>Povinné pojistné plac.zaměstnavatelem</t>
  </si>
  <si>
    <t>Zastupitelstva obcí</t>
  </si>
  <si>
    <t>Knihy,učeb.pomůcky a tisk</t>
  </si>
  <si>
    <t>Služby pošt</t>
  </si>
  <si>
    <t>Služby telekomunikací</t>
  </si>
  <si>
    <t>Poskyt.zálohy vlastní pokladně</t>
  </si>
  <si>
    <t>Činnost místní správy</t>
  </si>
  <si>
    <t>Sankce</t>
  </si>
  <si>
    <t>3613</t>
  </si>
  <si>
    <t>3612+13</t>
  </si>
  <si>
    <t>Bytové a nebyt.hospodářství</t>
  </si>
  <si>
    <t>Nebyt.hospodářství-mzd.nákl.</t>
  </si>
  <si>
    <t>5023</t>
  </si>
  <si>
    <t>5032</t>
  </si>
  <si>
    <t>5031</t>
  </si>
  <si>
    <t>5021</t>
  </si>
  <si>
    <t>5019</t>
  </si>
  <si>
    <t>IČO  :  00512621</t>
  </si>
  <si>
    <t>pov.pojistné na zdrav.pojištění</t>
  </si>
  <si>
    <t>Nákup materiálu</t>
  </si>
  <si>
    <t>Platby za proved.práci j.n.-ref.</t>
  </si>
  <si>
    <t>Školení</t>
  </si>
  <si>
    <t>Výsledky příjmové a výdajové části rozpočtu obce</t>
  </si>
  <si>
    <t>Neinv.dotace obč.sdružení</t>
  </si>
  <si>
    <t>6402</t>
  </si>
  <si>
    <t>výdaje z finanč.vypořádání min.let</t>
  </si>
  <si>
    <t xml:space="preserve">Finanční vypořádání </t>
  </si>
  <si>
    <t>5039</t>
  </si>
  <si>
    <t>Zpracovala: Valentová</t>
  </si>
  <si>
    <t>6126</t>
  </si>
  <si>
    <t>projekt-rekonstrukce veř.osvětlení</t>
  </si>
  <si>
    <t>3119</t>
  </si>
  <si>
    <t>Ostatní příjmy plyn.z prodeje pozemku</t>
  </si>
  <si>
    <t>Poplatek ze psů</t>
  </si>
  <si>
    <t>Příspěvky a dotace TJ</t>
  </si>
  <si>
    <t>4112</t>
  </si>
  <si>
    <t>Platba pojistného obce</t>
  </si>
  <si>
    <t>Pojistné</t>
  </si>
  <si>
    <t>Příjmy za služby</t>
  </si>
  <si>
    <t>ROZPOČET</t>
  </si>
  <si>
    <t>Krajský úřad-Jihočeský kraj České Budějovice</t>
  </si>
  <si>
    <t>5364</t>
  </si>
  <si>
    <t>Budovy,haly,stavby</t>
  </si>
  <si>
    <t>Ost.neinv.dotace nezisk.org.</t>
  </si>
  <si>
    <t>6221</t>
  </si>
  <si>
    <t>Humanitární zahraniční pomoc</t>
  </si>
  <si>
    <t>Ost.neinv.transfery do zahraničí</t>
  </si>
  <si>
    <t>Výkon státní správy-neinv.dotace obcím</t>
  </si>
  <si>
    <t>pokud příjmy vyšší…8115 se znam.-</t>
  </si>
  <si>
    <t>datum</t>
  </si>
  <si>
    <t>podpis</t>
  </si>
  <si>
    <t>schválil - příkazce operace</t>
  </si>
  <si>
    <t>otisk razítka :</t>
  </si>
  <si>
    <t>příjmy od FÚ,předč.2612-DPFO-záv.č.</t>
  </si>
  <si>
    <t>příjmy od FÚ,předč.1660-DPFO srážk.d.</t>
  </si>
  <si>
    <t>příjmy od FÚ,předč.1679-DPH</t>
  </si>
  <si>
    <t>Ost.pov.pojistné plac.zaměstnavatelem</t>
  </si>
  <si>
    <t>5366</t>
  </si>
  <si>
    <t>Vratky VRÚÚ transferů v min.obd.</t>
  </si>
  <si>
    <t>Pronájem pozemků</t>
  </si>
  <si>
    <t>Nákup ost.materiál</t>
  </si>
  <si>
    <t>Cestovní náhrady</t>
  </si>
  <si>
    <t>Přijaté neinv.dary</t>
  </si>
  <si>
    <t>6320</t>
  </si>
  <si>
    <t>Sběr a svoz nebezp.odpadu</t>
  </si>
  <si>
    <t>3721</t>
  </si>
  <si>
    <t>1</t>
  </si>
  <si>
    <t>231</t>
  </si>
  <si>
    <t>8115</t>
  </si>
  <si>
    <t>Nákup HIM-plov.čerpadlo</t>
  </si>
  <si>
    <t>příjmy od FÚ,předč.641-DPPO</t>
  </si>
  <si>
    <t>příjmy od FÚ,předč.1652-DPFO 20,59%</t>
  </si>
  <si>
    <t>Příjmy z pronájmu ost.nemovit.nebo částí</t>
  </si>
  <si>
    <t>příjmy od FÚ,předč.633-daň z nemovitostí</t>
  </si>
  <si>
    <t>rozpočtové příjmy nedaňové</t>
  </si>
  <si>
    <t>rozpočtové příjmy daňové</t>
  </si>
  <si>
    <t>3326</t>
  </si>
  <si>
    <t>Obnova kulturních památek v maj.obce</t>
  </si>
  <si>
    <t>Nákup dr.HM</t>
  </si>
  <si>
    <t>Ost.mzdové náklady-kaplička</t>
  </si>
  <si>
    <t xml:space="preserve">Odsouhlaseno na schůzi zastupitelstva dne:  </t>
  </si>
  <si>
    <t>Ostatní činnosti</t>
  </si>
  <si>
    <t>Přijaté dary-ČEZ neinv.-opr.Avie</t>
  </si>
  <si>
    <t>Ochr.pomůcky-stejnokroje,has.přilby</t>
  </si>
  <si>
    <t>Přijaté dary-ČEZ neinv.-opr.stř.zbrojnice</t>
  </si>
  <si>
    <t>Mateřské školy</t>
  </si>
  <si>
    <t>Příjmy TDO</t>
  </si>
  <si>
    <t>Neinv.transfery rozp.úz.úrovně</t>
  </si>
  <si>
    <t>3421</t>
  </si>
  <si>
    <t>Volný čas mládeže-dětské hřiště</t>
  </si>
  <si>
    <t>6399</t>
  </si>
  <si>
    <t>1122</t>
  </si>
  <si>
    <t>Daň z př.právnických osob za obce</t>
  </si>
  <si>
    <t>Ostatní finanční operace</t>
  </si>
  <si>
    <t>Platby daní a poplatků SR</t>
  </si>
  <si>
    <t>5038</t>
  </si>
  <si>
    <t>Povinné pojistné na úraz.pojištění</t>
  </si>
  <si>
    <t>Nákup služeb-kaplička-přípojka</t>
  </si>
  <si>
    <t>Finanční operace-bank.poplatky</t>
  </si>
  <si>
    <t>Finanční operace</t>
  </si>
  <si>
    <t>3121</t>
  </si>
  <si>
    <t>Přijaté dary na poříz.invest.maj.-dětské hřiště</t>
  </si>
  <si>
    <t>z toho</t>
  </si>
  <si>
    <t>2142</t>
  </si>
  <si>
    <t>Příjmy z divident-akcie ČSP</t>
  </si>
  <si>
    <t>2219</t>
  </si>
  <si>
    <t>Chodníky</t>
  </si>
  <si>
    <t>Příjmy z prodeje zboží-brožury obce</t>
  </si>
  <si>
    <t>Nákup PHM kult.akce</t>
  </si>
  <si>
    <t>Nákup služeb+pohoštění memoriál Drda</t>
  </si>
  <si>
    <t>Záležitosti kultury j.n.-ob.kronika</t>
  </si>
  <si>
    <t>Neinv.přijaté dotace ze SR.(hosp.v lesích)</t>
  </si>
  <si>
    <t>2210</t>
  </si>
  <si>
    <t>Přijaté sankční platby</t>
  </si>
  <si>
    <t>1039</t>
  </si>
  <si>
    <t>Přijaté dary na neinv.účel-opr.vrat,střechy SDH</t>
  </si>
  <si>
    <t>Nákup služeb+pohoštění pou't</t>
  </si>
  <si>
    <t xml:space="preserve">zaúčtoval </t>
  </si>
  <si>
    <t>správce rozpočtu</t>
  </si>
  <si>
    <t>Příjmy DBP vratka známek min.období</t>
  </si>
  <si>
    <t>Příjmy z prodeje zboží-popelnice</t>
  </si>
  <si>
    <t>Přijaté přísp.na opravy chodníku-Nadace ČEZ</t>
  </si>
  <si>
    <t>příjmy z výh.hracích přístrojů</t>
  </si>
  <si>
    <t>1355</t>
  </si>
  <si>
    <t>příjmy od SFÚ - popl.za výh.hrací stroje</t>
  </si>
  <si>
    <t>Nebyt.hospodářství-nákup služeb-komin.práce,has.př.</t>
  </si>
  <si>
    <t>Nákup materiálu j.n. sazenice,postřiky</t>
  </si>
  <si>
    <t>poř.dr.NHM-LHP-do limitu</t>
  </si>
  <si>
    <t>Mzdové výdaje</t>
  </si>
  <si>
    <t>5155</t>
  </si>
  <si>
    <t>Nákup pevných paliv-uhlí</t>
  </si>
  <si>
    <t>Nákup občerstvení</t>
  </si>
  <si>
    <t>Příjmy z pronájmu pozemků-Dr.Agra</t>
  </si>
  <si>
    <t>Příjmy z pronájmu ost.nemovit.a jejich částí-hangáry</t>
  </si>
  <si>
    <t>Nákup materiálu-roury vodoteč lesní cesta</t>
  </si>
  <si>
    <t>Příjmy z poskyt.služeb a výrobků-rekl.ČEZ</t>
  </si>
  <si>
    <t>6330</t>
  </si>
  <si>
    <t>5345</t>
  </si>
  <si>
    <t>4134</t>
  </si>
  <si>
    <t>Převody z rozpočt.účtů</t>
  </si>
  <si>
    <t>Převody vl.rozpočt.účtům</t>
  </si>
  <si>
    <t>Převody vl.fondům</t>
  </si>
  <si>
    <t>Nákup služeb j.n.vč.dopravy sazenic</t>
  </si>
  <si>
    <t>Nákup zboží (urč.k dalšímu prodeji)-popelnice</t>
  </si>
  <si>
    <t>Nákup dr.DHM-přívěs.vozík</t>
  </si>
  <si>
    <t>Pojistné komerční přívěs SDH</t>
  </si>
  <si>
    <t>výběr pro ČEZ</t>
  </si>
  <si>
    <t>5299</t>
  </si>
  <si>
    <t>Příjmy za distribuci antidot ČEZ</t>
  </si>
  <si>
    <t>Nákup služeb-zemní práce</t>
  </si>
  <si>
    <t>Ost.záležitosti CP na krizové stavy-povodně</t>
  </si>
  <si>
    <t>Mzdové náklady-refundace</t>
  </si>
  <si>
    <t>Opravy čerpadla</t>
  </si>
  <si>
    <t>Příjmy z přij.neinv.darů Hon.společ.,Dr.Agra</t>
  </si>
  <si>
    <t>Poštovné</t>
  </si>
  <si>
    <t>Příjmy z prodeje dr.majetku-kontejnery</t>
  </si>
  <si>
    <t>Opravy a udržování-kaplička-zvony</t>
  </si>
  <si>
    <t>Nákup vybavení čl.SDH-dotace</t>
  </si>
  <si>
    <t>Nákup dr.HM SDH-obuv,sada savic-dotace</t>
  </si>
  <si>
    <t>5041</t>
  </si>
  <si>
    <t>5042</t>
  </si>
  <si>
    <t>Odměny za užití duš.vlastnictví</t>
  </si>
  <si>
    <t>5168</t>
  </si>
  <si>
    <t>Odměny za užití PC programů,doména,portál</t>
  </si>
  <si>
    <t>Nákup služeb j.n.-Břendová,Rumpold</t>
  </si>
  <si>
    <t>příjmy od SFÚ - odvody z loterií</t>
  </si>
  <si>
    <t>Nákup služeb j.n.-těžba dřeva,čištění les.cest</t>
  </si>
  <si>
    <t>Program.vybavení-SW MS Office</t>
  </si>
  <si>
    <t>Přijaté příspěvky a náhrady-přepl.el.energ.</t>
  </si>
  <si>
    <t>Přepl.vyúčt.el.energie OÚ</t>
  </si>
  <si>
    <t>Nákup služeb j.n.-revize,TP has.vozidla,popl.přívěs</t>
  </si>
  <si>
    <t>Nebyt.hospodářství-nákup materiálu-malov.čp52</t>
  </si>
  <si>
    <t>Opravy a udržování-výměna svítidel</t>
  </si>
  <si>
    <t>Nákup služeb j.n.-ověření,rozhl.poplatky,prezent.</t>
  </si>
  <si>
    <t>Neinv.přijaté dotace ze SR-opr.fasády OÚ POV</t>
  </si>
  <si>
    <t>Nákup služeb dovoz hlíny</t>
  </si>
  <si>
    <t>Opravy a udržování-hydrotraktor,křovinořez</t>
  </si>
  <si>
    <t>Nákup pohoštění</t>
  </si>
  <si>
    <t>4329</t>
  </si>
  <si>
    <t>Ost.sociální péče a pomoc dětem</t>
  </si>
  <si>
    <t>neinv.transfer Nadační fond Rafael dětem</t>
  </si>
  <si>
    <t>Poř.sam.mov.věcí-set vlajka a znak obce</t>
  </si>
  <si>
    <t>příjmy popl.za trv.pobyt</t>
  </si>
  <si>
    <t>Pohoštění-setkání důchodců</t>
  </si>
  <si>
    <t>1334</t>
  </si>
  <si>
    <t>Poplatky za odn.poz.plnění zem.půdní fond</t>
  </si>
  <si>
    <t>příjmy od Celního úřadu-odn.poz.plnění zem.půdní fond</t>
  </si>
  <si>
    <t>příjmy popl.za psy</t>
  </si>
  <si>
    <t>Nákup služeb-školení</t>
  </si>
  <si>
    <t>Ostatní osobní výdaje-pí Sosnová</t>
  </si>
  <si>
    <t>5179</t>
  </si>
  <si>
    <t>Neinv.dot.nezisk.apod.org.Bechyňsko-čl.přísp.</t>
  </si>
  <si>
    <t>5365</t>
  </si>
  <si>
    <t>Daň PO za obec</t>
  </si>
  <si>
    <t>4216</t>
  </si>
  <si>
    <t>Inv.přijaté dotace Min.zemědělství-ČOV</t>
  </si>
  <si>
    <t>Vodovod</t>
  </si>
  <si>
    <t>Příjmy z vl.činnosti-zříz.věc.břemene</t>
  </si>
  <si>
    <t>Nákup pozemků-Agra</t>
  </si>
  <si>
    <t>Opravy a udržování-oprava kanal.přípojky</t>
  </si>
  <si>
    <t>Neinv.dotace nezisk.org.</t>
  </si>
  <si>
    <t>Převody z rozp.účtů</t>
  </si>
  <si>
    <t>5141</t>
  </si>
  <si>
    <t>Bank.poplatky úvěr KB</t>
  </si>
  <si>
    <t>změna stavu krátkod.fin.prostředků</t>
  </si>
  <si>
    <t>8xxx</t>
  </si>
  <si>
    <t>Inv.přijaté dotace od KÚ-ČOV</t>
  </si>
  <si>
    <t>poř.DHM-nová vodov.přípojka</t>
  </si>
  <si>
    <t>Spotřeba el.energ.ČOV</t>
  </si>
  <si>
    <t>Úroky úvěr KB ČOV</t>
  </si>
  <si>
    <t>6123</t>
  </si>
  <si>
    <t>uhr.splátky dlouhod.přij.prostř.KB-ČOV</t>
  </si>
  <si>
    <t>1383</t>
  </si>
  <si>
    <t>Valentová</t>
  </si>
  <si>
    <t>Tomek</t>
  </si>
  <si>
    <t>1381</t>
  </si>
  <si>
    <t>příjmy od SFÚ - odvody z hazardních her</t>
  </si>
  <si>
    <t>Nákup dr.hm-mapa regionu plast</t>
  </si>
  <si>
    <t>Nákup služeb-vystoupení kult.akce</t>
  </si>
  <si>
    <t>Neinv.přijaté dotace ze SR-úroky z úvěru ČOV</t>
  </si>
  <si>
    <t>Mzd.náklady-DoPP Dvořáková,Dolínková,Hubková</t>
  </si>
  <si>
    <t>Neinv.přij.dotace Mze obnovení lesa sadbou</t>
  </si>
  <si>
    <t>příjem popl.dle uzavř.smluv stočné</t>
  </si>
  <si>
    <t>Provoz ČOV</t>
  </si>
  <si>
    <t>Neinv.dot.nezisk.apod.org.-Hodon.spolek</t>
  </si>
  <si>
    <t>Nákup materiálu (zemina,vč.ND traktor)</t>
  </si>
  <si>
    <t>Nákup ost.služeb-sečení krajnic,dopr.kameniva</t>
  </si>
  <si>
    <t>Nebyt.hospodářství-dr.HM-fotopast</t>
  </si>
  <si>
    <t>Nákup materiálu j.n.-hadice,nášivky</t>
  </si>
  <si>
    <t>Refundace mezd</t>
  </si>
  <si>
    <t>Služby technika</t>
  </si>
  <si>
    <t>Nákup materiálu-vodárna,vodovod</t>
  </si>
  <si>
    <t>Konzult.,porad.a právn.služby-účto,pověř.vč.GDPR</t>
  </si>
  <si>
    <t>Nákup materiálu j.n.-beton</t>
  </si>
  <si>
    <t>Odchodné</t>
  </si>
  <si>
    <t>3201</t>
  </si>
  <si>
    <t>Příjmy z ost.činností-protiplnění ČSP</t>
  </si>
  <si>
    <t>2226</t>
  </si>
  <si>
    <t>Příjmy TDO-vypořád.podíl</t>
  </si>
  <si>
    <t>1382</t>
  </si>
  <si>
    <t>Odvody z loterií</t>
  </si>
  <si>
    <t>Opravy a udržování-hráz</t>
  </si>
  <si>
    <t>Nebyt.hosp.-opravy OÚ,ZŠ,sklad</t>
  </si>
  <si>
    <t>Daň z hazard.her mimo daně z techn.her</t>
  </si>
  <si>
    <t>Nákup služeb-zpr.-služby technika GOR,certif.</t>
  </si>
  <si>
    <t>Platby daní a poplatků-stát</t>
  </si>
  <si>
    <t>Platby daní a poplatků-obec,kraj</t>
  </si>
  <si>
    <t>5213</t>
  </si>
  <si>
    <t>5903</t>
  </si>
  <si>
    <t>Krizová opatření</t>
  </si>
  <si>
    <t>3725</t>
  </si>
  <si>
    <t>Příjmy z prod.služeb-zpět.odběr Eko-kom</t>
  </si>
  <si>
    <t>5026</t>
  </si>
  <si>
    <t>Nákup služeb-p.Novák</t>
  </si>
  <si>
    <t>Ost.mzdové náklady-výbory ZO</t>
  </si>
  <si>
    <t>Odměny členů zastupitelstev</t>
  </si>
  <si>
    <t>1037</t>
  </si>
  <si>
    <t>Opravy a udrž.-opr.agregátu,čerpadla SDH</t>
  </si>
  <si>
    <t>Nákup kameniva-lesní cesty</t>
  </si>
  <si>
    <t>Nákup služeb-zemní práce les.cesty</t>
  </si>
  <si>
    <t>Fin.přísp.Mysliv.sdružení</t>
  </si>
  <si>
    <t>Celospolečenské funkce lesů</t>
  </si>
  <si>
    <t>Nákup služeb j.n.-vývoz kalů,rozbory odp.vod,proplachy</t>
  </si>
  <si>
    <t>2223</t>
  </si>
  <si>
    <t>Bezpečnost siln.provozu</t>
  </si>
  <si>
    <t>Poř.DHIM-ukazatele rychlosti</t>
  </si>
  <si>
    <t>5229 od 21,6,19</t>
  </si>
  <si>
    <t>5363</t>
  </si>
  <si>
    <t>Poskytnuté náhrady-řízení Insp.ŽP</t>
  </si>
  <si>
    <t>Úhrady sankcí Insp.ŽP</t>
  </si>
  <si>
    <t>2369</t>
  </si>
  <si>
    <t>Ost.správa ve vodním hospodářství</t>
  </si>
  <si>
    <t>Nákup materiálu-infocedule</t>
  </si>
  <si>
    <t>Nákup služeb-rozbory pitná voda,čerp.pozd.vod</t>
  </si>
  <si>
    <t>Nákup materiálu j.n.,ceny</t>
  </si>
  <si>
    <t>Věcné dary-kult.akce,knihy</t>
  </si>
  <si>
    <t>Nákup ostat.služeb-servisní podpora,zaměření</t>
  </si>
  <si>
    <t>Prodloužení VO k č.p.29 a 82</t>
  </si>
  <si>
    <t>Osobní výdaje-brigády zhotovení infocedulí</t>
  </si>
  <si>
    <t>Nákup služeb-oprava lesních cest</t>
  </si>
  <si>
    <t>Převody z rozp.účtu do vlastní pokladny</t>
  </si>
  <si>
    <t>4138</t>
  </si>
  <si>
    <t>Převody z vlastní pokladny na rozp.účet</t>
  </si>
  <si>
    <t>5348</t>
  </si>
  <si>
    <t>Dr.hm.majetek</t>
  </si>
  <si>
    <t>příjem fin.prostředků z BÚ do pokladny</t>
  </si>
  <si>
    <t>rozp.výdaje-výběr hotovosti na rozp.pokladnu</t>
  </si>
  <si>
    <t>Poř.DHIM</t>
  </si>
  <si>
    <t>Ostatní os.výdaje-Švehlová,Kyryanová</t>
  </si>
  <si>
    <t>pauš.úhrada za užív.pozemků St.poz.úřad</t>
  </si>
  <si>
    <t>Poplatek z ubytov.kapacity-v r.2020 zrušeno</t>
  </si>
  <si>
    <t>příjmy popl.z pobytu</t>
  </si>
  <si>
    <t>1349</t>
  </si>
  <si>
    <t>Popl.za rek.pobyt,ubytovací-dobíhající příjmy</t>
  </si>
  <si>
    <t>Nákup materiálu-desinf.prostředky</t>
  </si>
  <si>
    <t>Rezerva na kriz.opatření-čerpání</t>
  </si>
  <si>
    <t>Přepl.el.energie býv.ZŠ,nebytové</t>
  </si>
  <si>
    <t>Opravy a udržování-mobil,kopírka</t>
  </si>
  <si>
    <t>Poříz.DHIM-dětské hříště herní prvky dr.stavby</t>
  </si>
  <si>
    <t>Volby do kr.zastupitelstev a 1/3 Senátu ČR</t>
  </si>
  <si>
    <t>Popl.z pobytu</t>
  </si>
  <si>
    <t>Příjmy z pronájmu chybná platba</t>
  </si>
  <si>
    <t>příjmy popl.za odpady</t>
  </si>
  <si>
    <t>2021</t>
  </si>
  <si>
    <t>příjmy dobíh.popl.z rekr.a ubyt.kapacity zrušen!</t>
  </si>
  <si>
    <t>Nákup služeb-opravy</t>
  </si>
  <si>
    <t>Opravy a udržování-vým.dopr.značení,čištění stok</t>
  </si>
  <si>
    <t>Dr.hm.invest.a neinvest.majetek-zametací stroj</t>
  </si>
  <si>
    <t>98037</t>
  </si>
  <si>
    <t>Neinv.přij.transfer ze SR-přísp.zmírn.dopadu komp.bonus</t>
  </si>
  <si>
    <t>4350</t>
  </si>
  <si>
    <t>Domovy pro seniory</t>
  </si>
  <si>
    <t>neinv.transfer Domov pro seniory Bechyně</t>
  </si>
  <si>
    <t>5369</t>
  </si>
  <si>
    <t>Fin.dar obec Hrušky u Břeclavi živ.pohroma</t>
  </si>
  <si>
    <t>Ost.správa krizové stavy</t>
  </si>
  <si>
    <t>5269</t>
  </si>
  <si>
    <t>Příjmy z vl.činnosti-prodej služeb natáčení</t>
  </si>
  <si>
    <t>10</t>
  </si>
  <si>
    <t>98071</t>
  </si>
  <si>
    <t>6114</t>
  </si>
  <si>
    <t>Neinv.přijaté dotace z všeob.pokl.-volby</t>
  </si>
  <si>
    <t>ROZPOČTOVÉ OPATŘENÍ č.11 z 10/2021</t>
  </si>
  <si>
    <t>zvýš.výdaje DPČ les dle plnění</t>
  </si>
  <si>
    <t>5,10,2021</t>
  </si>
  <si>
    <t>materiál ČOV Vod.sdružení dle plnění</t>
  </si>
  <si>
    <t>služba pověřenec dle plnění</t>
  </si>
  <si>
    <t>příjmy z prodeje zboží-brožury o obci</t>
  </si>
  <si>
    <t>příspěvek ze SR obci-zmírn.dopadů komp.bonus</t>
  </si>
  <si>
    <t>zvýš.výdajů DoPP úklid volby 10/21</t>
  </si>
  <si>
    <t>zvýš.výdajů občerstvení OVK volby 10/21</t>
  </si>
  <si>
    <t>zvýš.výdajů nákup materiálu volby 10/21</t>
  </si>
  <si>
    <t>zvýš.výdajů p.Tomek cestovné volby 10/21</t>
  </si>
  <si>
    <t>příjmy z prodeje obec.pozemků</t>
  </si>
  <si>
    <t>Příjmy z prodeje pozemků-p.Dolínek</t>
  </si>
  <si>
    <t>příjmy z pronájmu pozemků Agra dle plnění</t>
  </si>
  <si>
    <t>Odesláno mailem 1,11,2021</t>
  </si>
  <si>
    <t>10/2021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</si>
</sst>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Kč&quot;"/>
    <numFmt numFmtId="165" formatCode="mmm\-yy"/>
    <numFmt numFmtId="166" formatCode="d/m/yy"/>
    <numFmt numFmtId="167" formatCode="[$-405]d\.\ mmmm\ yyyy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9"/>
      <color indexed="12"/>
      <name val="Arial"/>
      <family val="2"/>
    </font>
    <font>
      <sz val="9"/>
      <color indexed="12"/>
      <name val="Arial CE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9"/>
      <color indexed="10"/>
      <name val="Arial CE"/>
      <family val="2"/>
    </font>
    <font>
      <sz val="8"/>
      <color indexed="56"/>
      <name val="Arial"/>
      <family val="2"/>
    </font>
    <font>
      <sz val="8"/>
      <name val="Arial CE"/>
      <family val="2"/>
    </font>
    <font>
      <sz val="9"/>
      <name val="Arial"/>
      <family val="2"/>
    </font>
    <font>
      <sz val="9"/>
      <name val="Arial CE"/>
      <family val="2"/>
    </font>
    <font>
      <b/>
      <sz val="9"/>
      <name val="Arial"/>
      <family val="2"/>
    </font>
    <font>
      <b/>
      <sz val="9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62"/>
      <name val="Arial"/>
      <family val="2"/>
    </font>
    <font>
      <sz val="9"/>
      <color indexed="62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30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7030A0"/>
      <name val="Arial"/>
      <family val="2"/>
    </font>
    <font>
      <sz val="9"/>
      <color rgb="FF7030A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 CE"/>
      <family val="0"/>
    </font>
    <font>
      <sz val="9"/>
      <color rgb="FF0070C0"/>
      <name val="Arial"/>
      <family val="2"/>
    </font>
    <font>
      <sz val="10"/>
      <color rgb="FF7030A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14" fontId="3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/>
    </xf>
    <xf numFmtId="49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49" fontId="4" fillId="0" borderId="14" xfId="0" applyNumberFormat="1" applyFont="1" applyBorder="1" applyAlignment="1">
      <alignment horizontal="left"/>
    </xf>
    <xf numFmtId="0" fontId="3" fillId="0" borderId="1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/>
    </xf>
    <xf numFmtId="0" fontId="5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9" xfId="0" applyFont="1" applyBorder="1" applyAlignment="1">
      <alignment horizontal="left"/>
    </xf>
    <xf numFmtId="2" fontId="4" fillId="0" borderId="13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4" fontId="7" fillId="0" borderId="13" xfId="0" applyNumberFormat="1" applyFont="1" applyBorder="1" applyAlignment="1" applyProtection="1">
      <alignment horizontal="right"/>
      <protection locked="0"/>
    </xf>
    <xf numFmtId="49" fontId="9" fillId="0" borderId="13" xfId="0" applyNumberFormat="1" applyFont="1" applyBorder="1" applyAlignment="1">
      <alignment horizontal="left"/>
    </xf>
    <xf numFmtId="2" fontId="9" fillId="0" borderId="13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" fontId="10" fillId="0" borderId="13" xfId="0" applyNumberFormat="1" applyFont="1" applyBorder="1" applyAlignment="1" applyProtection="1">
      <alignment horizontal="right"/>
      <protection locked="0"/>
    </xf>
    <xf numFmtId="49" fontId="4" fillId="0" borderId="20" xfId="0" applyNumberFormat="1" applyFont="1" applyBorder="1" applyAlignment="1">
      <alignment horizontal="left"/>
    </xf>
    <xf numFmtId="2" fontId="4" fillId="0" borderId="20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left"/>
    </xf>
    <xf numFmtId="2" fontId="4" fillId="0" borderId="14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9" fontId="9" fillId="0" borderId="15" xfId="0" applyNumberFormat="1" applyFont="1" applyBorder="1" applyAlignment="1">
      <alignment horizontal="left"/>
    </xf>
    <xf numFmtId="4" fontId="8" fillId="0" borderId="21" xfId="0" applyNumberFormat="1" applyFont="1" applyBorder="1" applyAlignment="1">
      <alignment horizontal="right"/>
    </xf>
    <xf numFmtId="49" fontId="4" fillId="0" borderId="22" xfId="0" applyNumberFormat="1" applyFont="1" applyBorder="1" applyAlignment="1">
      <alignment horizontal="left"/>
    </xf>
    <xf numFmtId="2" fontId="4" fillId="0" borderId="23" xfId="0" applyNumberFormat="1" applyFont="1" applyBorder="1" applyAlignment="1">
      <alignment horizontal="right"/>
    </xf>
    <xf numFmtId="4" fontId="8" fillId="0" borderId="23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0" fillId="0" borderId="0" xfId="0" applyNumberFormat="1" applyAlignment="1">
      <alignment/>
    </xf>
    <xf numFmtId="0" fontId="3" fillId="0" borderId="25" xfId="0" applyFont="1" applyBorder="1" applyAlignment="1">
      <alignment/>
    </xf>
    <xf numFmtId="0" fontId="3" fillId="0" borderId="13" xfId="0" applyFont="1" applyBorder="1" applyAlignment="1">
      <alignment/>
    </xf>
    <xf numFmtId="2" fontId="6" fillId="0" borderId="13" xfId="0" applyNumberFormat="1" applyFont="1" applyBorder="1" applyAlignment="1">
      <alignment horizontal="right"/>
    </xf>
    <xf numFmtId="2" fontId="8" fillId="0" borderId="13" xfId="0" applyNumberFormat="1" applyFont="1" applyBorder="1" applyAlignment="1">
      <alignment horizontal="right"/>
    </xf>
    <xf numFmtId="4" fontId="6" fillId="0" borderId="26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4" fontId="3" fillId="0" borderId="20" xfId="0" applyNumberFormat="1" applyFont="1" applyBorder="1" applyAlignment="1">
      <alignment/>
    </xf>
    <xf numFmtId="0" fontId="3" fillId="0" borderId="27" xfId="0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49" fontId="4" fillId="0" borderId="29" xfId="0" applyNumberFormat="1" applyFont="1" applyBorder="1" applyAlignment="1">
      <alignment horizontal="left"/>
    </xf>
    <xf numFmtId="49" fontId="3" fillId="0" borderId="30" xfId="0" applyNumberFormat="1" applyFont="1" applyBorder="1" applyAlignment="1">
      <alignment horizontal="right"/>
    </xf>
    <xf numFmtId="4" fontId="3" fillId="0" borderId="30" xfId="0" applyNumberFormat="1" applyFont="1" applyBorder="1" applyAlignment="1">
      <alignment horizontal="right"/>
    </xf>
    <xf numFmtId="0" fontId="9" fillId="0" borderId="31" xfId="0" applyFont="1" applyBorder="1" applyAlignment="1">
      <alignment/>
    </xf>
    <xf numFmtId="0" fontId="11" fillId="0" borderId="20" xfId="0" applyFont="1" applyBorder="1" applyAlignment="1">
      <alignment/>
    </xf>
    <xf numFmtId="0" fontId="3" fillId="0" borderId="23" xfId="0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32" xfId="0" applyNumberFormat="1" applyFont="1" applyBorder="1" applyAlignment="1">
      <alignment/>
    </xf>
    <xf numFmtId="49" fontId="9" fillId="0" borderId="31" xfId="0" applyNumberFormat="1" applyFont="1" applyBorder="1" applyAlignment="1">
      <alignment horizontal="left"/>
    </xf>
    <xf numFmtId="49" fontId="3" fillId="0" borderId="27" xfId="0" applyNumberFormat="1" applyFont="1" applyBorder="1" applyAlignment="1">
      <alignment horizontal="right"/>
    </xf>
    <xf numFmtId="4" fontId="3" fillId="0" borderId="27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27" xfId="0" applyFont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0" fontId="4" fillId="0" borderId="30" xfId="0" applyFont="1" applyBorder="1" applyAlignment="1">
      <alignment/>
    </xf>
    <xf numFmtId="49" fontId="4" fillId="0" borderId="30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4" fontId="8" fillId="0" borderId="16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20" xfId="0" applyFont="1" applyBorder="1" applyAlignment="1">
      <alignment/>
    </xf>
    <xf numFmtId="4" fontId="4" fillId="0" borderId="30" xfId="0" applyNumberFormat="1" applyFont="1" applyBorder="1" applyAlignment="1">
      <alignment/>
    </xf>
    <xf numFmtId="4" fontId="4" fillId="0" borderId="33" xfId="0" applyNumberFormat="1" applyFont="1" applyBorder="1" applyAlignment="1">
      <alignment/>
    </xf>
    <xf numFmtId="49" fontId="4" fillId="0" borderId="20" xfId="0" applyNumberFormat="1" applyFont="1" applyBorder="1" applyAlignment="1">
      <alignment horizontal="right"/>
    </xf>
    <xf numFmtId="0" fontId="12" fillId="0" borderId="35" xfId="0" applyFont="1" applyFill="1" applyBorder="1" applyAlignment="1">
      <alignment/>
    </xf>
    <xf numFmtId="0" fontId="12" fillId="0" borderId="36" xfId="0" applyFont="1" applyFill="1" applyBorder="1" applyAlignment="1">
      <alignment/>
    </xf>
    <xf numFmtId="0" fontId="12" fillId="0" borderId="37" xfId="0" applyFont="1" applyFill="1" applyBorder="1" applyAlignment="1">
      <alignment/>
    </xf>
    <xf numFmtId="0" fontId="12" fillId="0" borderId="38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9" fontId="3" fillId="0" borderId="20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4" fontId="8" fillId="0" borderId="14" xfId="0" applyNumberFormat="1" applyFont="1" applyBorder="1" applyAlignment="1">
      <alignment horizontal="right"/>
    </xf>
    <xf numFmtId="0" fontId="12" fillId="0" borderId="13" xfId="0" applyFont="1" applyFill="1" applyBorder="1" applyAlignment="1">
      <alignment/>
    </xf>
    <xf numFmtId="0" fontId="5" fillId="0" borderId="0" xfId="0" applyFont="1" applyAlignment="1">
      <alignment/>
    </xf>
    <xf numFmtId="4" fontId="3" fillId="0" borderId="39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13" fillId="0" borderId="20" xfId="0" applyNumberFormat="1" applyFont="1" applyBorder="1" applyAlignment="1">
      <alignment horizontal="right"/>
    </xf>
    <xf numFmtId="4" fontId="4" fillId="0" borderId="40" xfId="0" applyNumberFormat="1" applyFont="1" applyBorder="1" applyAlignment="1">
      <alignment/>
    </xf>
    <xf numFmtId="4" fontId="4" fillId="0" borderId="39" xfId="0" applyNumberFormat="1" applyFont="1" applyBorder="1" applyAlignment="1">
      <alignment/>
    </xf>
    <xf numFmtId="0" fontId="3" fillId="0" borderId="20" xfId="0" applyFont="1" applyBorder="1" applyAlignment="1">
      <alignment/>
    </xf>
    <xf numFmtId="49" fontId="9" fillId="0" borderId="20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2" fontId="13" fillId="0" borderId="13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 horizontal="right"/>
    </xf>
    <xf numFmtId="4" fontId="14" fillId="0" borderId="13" xfId="0" applyNumberFormat="1" applyFont="1" applyBorder="1" applyAlignment="1" applyProtection="1">
      <alignment horizontal="right"/>
      <protection locked="0"/>
    </xf>
    <xf numFmtId="4" fontId="13" fillId="0" borderId="14" xfId="0" applyNumberFormat="1" applyFont="1" applyBorder="1" applyAlignment="1">
      <alignment horizontal="right"/>
    </xf>
    <xf numFmtId="4" fontId="14" fillId="0" borderId="0" xfId="0" applyNumberFormat="1" applyFont="1" applyBorder="1" applyAlignment="1" applyProtection="1">
      <alignment horizontal="right"/>
      <protection locked="0"/>
    </xf>
    <xf numFmtId="14" fontId="3" fillId="0" borderId="0" xfId="0" applyNumberFormat="1" applyFont="1" applyBorder="1" applyAlignment="1">
      <alignment horizontal="right"/>
    </xf>
    <xf numFmtId="0" fontId="5" fillId="33" borderId="15" xfId="0" applyFont="1" applyFill="1" applyBorder="1" applyAlignment="1">
      <alignment horizontal="left"/>
    </xf>
    <xf numFmtId="0" fontId="5" fillId="33" borderId="21" xfId="0" applyFont="1" applyFill="1" applyBorder="1" applyAlignment="1">
      <alignment horizontal="left"/>
    </xf>
    <xf numFmtId="0" fontId="5" fillId="33" borderId="21" xfId="0" applyFont="1" applyFill="1" applyBorder="1" applyAlignment="1">
      <alignment/>
    </xf>
    <xf numFmtId="4" fontId="5" fillId="33" borderId="21" xfId="0" applyNumberFormat="1" applyFont="1" applyFill="1" applyBorder="1" applyAlignment="1">
      <alignment/>
    </xf>
    <xf numFmtId="4" fontId="15" fillId="33" borderId="16" xfId="0" applyNumberFormat="1" applyFont="1" applyFill="1" applyBorder="1" applyAlignment="1">
      <alignment horizontal="right"/>
    </xf>
    <xf numFmtId="0" fontId="4" fillId="0" borderId="36" xfId="0" applyFont="1" applyBorder="1" applyAlignment="1">
      <alignment/>
    </xf>
    <xf numFmtId="4" fontId="16" fillId="0" borderId="13" xfId="0" applyNumberFormat="1" applyFont="1" applyBorder="1" applyAlignment="1" applyProtection="1">
      <alignment horizontal="right"/>
      <protection locked="0"/>
    </xf>
    <xf numFmtId="49" fontId="56" fillId="0" borderId="13" xfId="0" applyNumberFormat="1" applyFont="1" applyBorder="1" applyAlignment="1">
      <alignment horizontal="right"/>
    </xf>
    <xf numFmtId="0" fontId="56" fillId="0" borderId="34" xfId="0" applyFont="1" applyBorder="1" applyAlignment="1">
      <alignment/>
    </xf>
    <xf numFmtId="49" fontId="56" fillId="0" borderId="20" xfId="0" applyNumberFormat="1" applyFont="1" applyBorder="1" applyAlignment="1">
      <alignment horizontal="right"/>
    </xf>
    <xf numFmtId="4" fontId="57" fillId="0" borderId="20" xfId="0" applyNumberFormat="1" applyFont="1" applyBorder="1" applyAlignment="1">
      <alignment horizontal="right"/>
    </xf>
    <xf numFmtId="0" fontId="56" fillId="0" borderId="13" xfId="0" applyFont="1" applyBorder="1" applyAlignment="1">
      <alignment/>
    </xf>
    <xf numFmtId="49" fontId="56" fillId="34" borderId="13" xfId="0" applyNumberFormat="1" applyFont="1" applyFill="1" applyBorder="1" applyAlignment="1">
      <alignment horizontal="right"/>
    </xf>
    <xf numFmtId="4" fontId="56" fillId="0" borderId="13" xfId="0" applyNumberFormat="1" applyFont="1" applyBorder="1" applyAlignment="1">
      <alignment/>
    </xf>
    <xf numFmtId="0" fontId="56" fillId="0" borderId="41" xfId="0" applyFont="1" applyBorder="1" applyAlignment="1">
      <alignment/>
    </xf>
    <xf numFmtId="0" fontId="56" fillId="0" borderId="23" xfId="0" applyFont="1" applyBorder="1" applyAlignment="1">
      <alignment/>
    </xf>
    <xf numFmtId="4" fontId="56" fillId="0" borderId="23" xfId="0" applyNumberFormat="1" applyFont="1" applyBorder="1" applyAlignment="1">
      <alignment/>
    </xf>
    <xf numFmtId="4" fontId="56" fillId="0" borderId="32" xfId="0" applyNumberFormat="1" applyFont="1" applyBorder="1" applyAlignment="1">
      <alignment/>
    </xf>
    <xf numFmtId="0" fontId="56" fillId="0" borderId="20" xfId="0" applyFont="1" applyBorder="1" applyAlignment="1">
      <alignment/>
    </xf>
    <xf numFmtId="4" fontId="56" fillId="0" borderId="20" xfId="0" applyNumberFormat="1" applyFont="1" applyBorder="1" applyAlignment="1">
      <alignment/>
    </xf>
    <xf numFmtId="4" fontId="56" fillId="34" borderId="13" xfId="0" applyNumberFormat="1" applyFont="1" applyFill="1" applyBorder="1" applyAlignment="1">
      <alignment horizontal="right"/>
    </xf>
    <xf numFmtId="49" fontId="58" fillId="34" borderId="13" xfId="0" applyNumberFormat="1" applyFont="1" applyFill="1" applyBorder="1" applyAlignment="1">
      <alignment horizontal="left"/>
    </xf>
    <xf numFmtId="49" fontId="58" fillId="0" borderId="13" xfId="0" applyNumberFormat="1" applyFont="1" applyBorder="1" applyAlignment="1">
      <alignment horizontal="left"/>
    </xf>
    <xf numFmtId="0" fontId="56" fillId="34" borderId="13" xfId="0" applyFont="1" applyFill="1" applyBorder="1" applyAlignment="1">
      <alignment/>
    </xf>
    <xf numFmtId="0" fontId="59" fillId="0" borderId="0" xfId="0" applyFont="1" applyAlignment="1">
      <alignment/>
    </xf>
    <xf numFmtId="0" fontId="60" fillId="34" borderId="0" xfId="0" applyFont="1" applyFill="1" applyAlignment="1">
      <alignment/>
    </xf>
    <xf numFmtId="4" fontId="61" fillId="0" borderId="13" xfId="0" applyNumberFormat="1" applyFont="1" applyBorder="1" applyAlignment="1" applyProtection="1">
      <alignment horizontal="right"/>
      <protection locked="0"/>
    </xf>
    <xf numFmtId="0" fontId="60" fillId="0" borderId="0" xfId="0" applyFont="1" applyAlignment="1">
      <alignment/>
    </xf>
    <xf numFmtId="49" fontId="56" fillId="34" borderId="20" xfId="0" applyNumberFormat="1" applyFont="1" applyFill="1" applyBorder="1" applyAlignment="1">
      <alignment horizontal="right"/>
    </xf>
    <xf numFmtId="4" fontId="62" fillId="0" borderId="13" xfId="0" applyNumberFormat="1" applyFont="1" applyBorder="1" applyAlignment="1">
      <alignment horizontal="right"/>
    </xf>
    <xf numFmtId="49" fontId="56" fillId="34" borderId="20" xfId="0" applyNumberFormat="1" applyFont="1" applyFill="1" applyBorder="1" applyAlignment="1">
      <alignment horizontal="right"/>
    </xf>
    <xf numFmtId="4" fontId="56" fillId="0" borderId="13" xfId="0" applyNumberFormat="1" applyFont="1" applyFill="1" applyBorder="1" applyAlignment="1">
      <alignment/>
    </xf>
    <xf numFmtId="49" fontId="3" fillId="0" borderId="23" xfId="0" applyNumberFormat="1" applyFont="1" applyBorder="1" applyAlignment="1">
      <alignment horizontal="right"/>
    </xf>
    <xf numFmtId="49" fontId="4" fillId="0" borderId="23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0" fontId="5" fillId="33" borderId="42" xfId="0" applyFont="1" applyFill="1" applyBorder="1" applyAlignment="1">
      <alignment horizontal="left"/>
    </xf>
    <xf numFmtId="4" fontId="5" fillId="33" borderId="43" xfId="0" applyNumberFormat="1" applyFont="1" applyFill="1" applyBorder="1" applyAlignment="1">
      <alignment/>
    </xf>
    <xf numFmtId="0" fontId="5" fillId="33" borderId="43" xfId="0" applyFont="1" applyFill="1" applyBorder="1" applyAlignment="1">
      <alignment/>
    </xf>
    <xf numFmtId="4" fontId="15" fillId="33" borderId="44" xfId="0" applyNumberFormat="1" applyFont="1" applyFill="1" applyBorder="1" applyAlignment="1">
      <alignment horizontal="right"/>
    </xf>
    <xf numFmtId="0" fontId="3" fillId="35" borderId="15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5" fillId="35" borderId="21" xfId="0" applyFont="1" applyFill="1" applyBorder="1" applyAlignment="1">
      <alignment/>
    </xf>
    <xf numFmtId="4" fontId="5" fillId="35" borderId="21" xfId="0" applyNumberFormat="1" applyFont="1" applyFill="1" applyBorder="1" applyAlignment="1">
      <alignment/>
    </xf>
    <xf numFmtId="4" fontId="15" fillId="35" borderId="16" xfId="0" applyNumberFormat="1" applyFont="1" applyFill="1" applyBorder="1" applyAlignment="1">
      <alignment horizontal="right"/>
    </xf>
    <xf numFmtId="0" fontId="56" fillId="0" borderId="45" xfId="0" applyFont="1" applyBorder="1" applyAlignment="1">
      <alignment/>
    </xf>
    <xf numFmtId="4" fontId="57" fillId="34" borderId="39" xfId="0" applyNumberFormat="1" applyFont="1" applyFill="1" applyBorder="1" applyAlignment="1">
      <alignment horizontal="right"/>
    </xf>
    <xf numFmtId="4" fontId="13" fillId="0" borderId="39" xfId="0" applyNumberFormat="1" applyFont="1" applyBorder="1" applyAlignment="1">
      <alignment horizontal="right"/>
    </xf>
    <xf numFmtId="4" fontId="13" fillId="0" borderId="33" xfId="0" applyNumberFormat="1" applyFont="1" applyBorder="1" applyAlignment="1">
      <alignment horizontal="right"/>
    </xf>
    <xf numFmtId="0" fontId="0" fillId="34" borderId="0" xfId="0" applyFill="1" applyAlignment="1">
      <alignment/>
    </xf>
    <xf numFmtId="4" fontId="56" fillId="34" borderId="13" xfId="0" applyNumberFormat="1" applyFont="1" applyFill="1" applyBorder="1" applyAlignment="1">
      <alignment/>
    </xf>
    <xf numFmtId="0" fontId="56" fillId="34" borderId="34" xfId="0" applyFont="1" applyFill="1" applyBorder="1" applyAlignment="1">
      <alignment/>
    </xf>
    <xf numFmtId="0" fontId="5" fillId="36" borderId="0" xfId="0" applyFont="1" applyFill="1" applyAlignment="1">
      <alignment/>
    </xf>
    <xf numFmtId="4" fontId="56" fillId="34" borderId="20" xfId="0" applyNumberFormat="1" applyFont="1" applyFill="1" applyBorder="1" applyAlignment="1">
      <alignment horizontal="right"/>
    </xf>
    <xf numFmtId="4" fontId="57" fillId="34" borderId="20" xfId="0" applyNumberFormat="1" applyFont="1" applyFill="1" applyBorder="1" applyAlignment="1">
      <alignment horizontal="right"/>
    </xf>
    <xf numFmtId="0" fontId="56" fillId="36" borderId="13" xfId="0" applyFont="1" applyFill="1" applyBorder="1" applyAlignment="1">
      <alignment/>
    </xf>
    <xf numFmtId="49" fontId="56" fillId="36" borderId="13" xfId="0" applyNumberFormat="1" applyFont="1" applyFill="1" applyBorder="1" applyAlignment="1">
      <alignment horizontal="right"/>
    </xf>
    <xf numFmtId="4" fontId="56" fillId="36" borderId="13" xfId="0" applyNumberFormat="1" applyFont="1" applyFill="1" applyBorder="1" applyAlignment="1">
      <alignment/>
    </xf>
    <xf numFmtId="0" fontId="56" fillId="36" borderId="34" xfId="0" applyFont="1" applyFill="1" applyBorder="1" applyAlignment="1">
      <alignment/>
    </xf>
    <xf numFmtId="49" fontId="56" fillId="36" borderId="20" xfId="0" applyNumberFormat="1" applyFont="1" applyFill="1" applyBorder="1" applyAlignment="1">
      <alignment horizontal="right"/>
    </xf>
    <xf numFmtId="4" fontId="57" fillId="36" borderId="20" xfId="0" applyNumberFormat="1" applyFont="1" applyFill="1" applyBorder="1" applyAlignment="1">
      <alignment horizontal="right"/>
    </xf>
    <xf numFmtId="4" fontId="57" fillId="36" borderId="39" xfId="0" applyNumberFormat="1" applyFont="1" applyFill="1" applyBorder="1" applyAlignment="1">
      <alignment horizontal="right"/>
    </xf>
    <xf numFmtId="4" fontId="56" fillId="0" borderId="20" xfId="0" applyNumberFormat="1" applyFont="1" applyBorder="1" applyAlignment="1">
      <alignment horizontal="right"/>
    </xf>
    <xf numFmtId="49" fontId="4" fillId="0" borderId="13" xfId="47" applyNumberFormat="1" applyFont="1" applyBorder="1" applyAlignment="1">
      <alignment horizontal="left"/>
      <protection/>
    </xf>
    <xf numFmtId="2" fontId="6" fillId="0" borderId="13" xfId="47" applyNumberFormat="1" applyFont="1" applyBorder="1" applyAlignment="1">
      <alignment horizontal="right"/>
      <protection/>
    </xf>
    <xf numFmtId="4" fontId="6" fillId="0" borderId="13" xfId="47" applyNumberFormat="1" applyFont="1" applyBorder="1" applyAlignment="1">
      <alignment horizontal="right"/>
      <protection/>
    </xf>
    <xf numFmtId="4" fontId="7" fillId="0" borderId="13" xfId="47" applyNumberFormat="1" applyFont="1" applyBorder="1" applyAlignment="1" applyProtection="1">
      <alignment horizontal="right"/>
      <protection locked="0"/>
    </xf>
    <xf numFmtId="4" fontId="6" fillId="0" borderId="14" xfId="47" applyNumberFormat="1" applyFont="1" applyBorder="1" applyAlignment="1">
      <alignment horizontal="right"/>
      <protection/>
    </xf>
    <xf numFmtId="4" fontId="62" fillId="34" borderId="13" xfId="0" applyNumberFormat="1" applyFont="1" applyFill="1" applyBorder="1" applyAlignment="1">
      <alignment horizontal="right"/>
    </xf>
    <xf numFmtId="4" fontId="56" fillId="34" borderId="20" xfId="0" applyNumberFormat="1" applyFont="1" applyFill="1" applyBorder="1" applyAlignment="1">
      <alignment/>
    </xf>
    <xf numFmtId="4" fontId="58" fillId="0" borderId="20" xfId="0" applyNumberFormat="1" applyFont="1" applyBorder="1" applyAlignment="1">
      <alignment/>
    </xf>
    <xf numFmtId="4" fontId="58" fillId="0" borderId="27" xfId="0" applyNumberFormat="1" applyFont="1" applyBorder="1" applyAlignment="1">
      <alignment horizontal="right"/>
    </xf>
    <xf numFmtId="4" fontId="58" fillId="0" borderId="39" xfId="0" applyNumberFormat="1" applyFont="1" applyBorder="1" applyAlignment="1">
      <alignment/>
    </xf>
    <xf numFmtId="0" fontId="63" fillId="0" borderId="0" xfId="0" applyFont="1" applyAlignment="1">
      <alignment/>
    </xf>
    <xf numFmtId="4" fontId="57" fillId="0" borderId="39" xfId="0" applyNumberFormat="1" applyFont="1" applyBorder="1" applyAlignment="1">
      <alignment horizontal="righ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ledovaný hypertextový odkaz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6"/>
  <sheetViews>
    <sheetView zoomScalePageLayoutView="0" workbookViewId="0" topLeftCell="A6">
      <selection activeCell="F449" sqref="F449"/>
    </sheetView>
  </sheetViews>
  <sheetFormatPr defaultColWidth="9.140625" defaultRowHeight="12.75"/>
  <cols>
    <col min="1" max="1" width="5.140625" style="0" customWidth="1"/>
    <col min="2" max="2" width="4.7109375" style="0" customWidth="1"/>
    <col min="3" max="3" width="35.8515625" style="0" customWidth="1"/>
    <col min="4" max="4" width="12.00390625" style="0" customWidth="1"/>
    <col min="5" max="5" width="12.421875" style="0" customWidth="1"/>
    <col min="6" max="6" width="14.28125" style="0" customWidth="1"/>
    <col min="7" max="7" width="6.140625" style="0" customWidth="1"/>
    <col min="8" max="8" width="10.57421875" style="0" customWidth="1"/>
    <col min="9" max="9" width="9.7109375" style="0" customWidth="1"/>
  </cols>
  <sheetData>
    <row r="1" spans="1:7" ht="12.75">
      <c r="A1" s="2" t="s">
        <v>152</v>
      </c>
      <c r="B1" s="2"/>
      <c r="D1" s="2"/>
      <c r="E1" s="2"/>
      <c r="F1" s="2" t="s">
        <v>154</v>
      </c>
      <c r="G1" s="17">
        <f ca="1">TODAY()</f>
        <v>44501</v>
      </c>
    </row>
    <row r="2" spans="1:7" ht="12.75">
      <c r="A2" s="2" t="s">
        <v>153</v>
      </c>
      <c r="B2" s="2"/>
      <c r="D2" s="2"/>
      <c r="E2" s="2"/>
      <c r="F2" s="7" t="s">
        <v>174</v>
      </c>
      <c r="G2" s="2"/>
    </row>
    <row r="3" spans="1:8" ht="13.5" thickBot="1">
      <c r="A3" s="2"/>
      <c r="B3" s="2"/>
      <c r="D3" s="2"/>
      <c r="E3" s="2"/>
      <c r="F3" s="2"/>
      <c r="G3" s="2"/>
      <c r="H3" s="2"/>
    </row>
    <row r="4" spans="1:8" ht="13.5" thickBot="1">
      <c r="A4" s="2" t="s">
        <v>155</v>
      </c>
      <c r="B4" s="2"/>
      <c r="C4" s="28"/>
      <c r="D4" s="29" t="s">
        <v>258</v>
      </c>
      <c r="E4" s="30"/>
      <c r="F4" s="29"/>
      <c r="G4" s="29"/>
      <c r="H4" s="31"/>
    </row>
    <row r="5" spans="1:8" ht="12.75">
      <c r="A5" s="2" t="s">
        <v>156</v>
      </c>
      <c r="B5" s="2"/>
      <c r="C5" s="1"/>
      <c r="D5" s="2" t="s">
        <v>159</v>
      </c>
      <c r="E5" s="25"/>
      <c r="F5" s="24"/>
      <c r="G5" s="24"/>
      <c r="H5" s="18"/>
    </row>
    <row r="6" spans="1:8" ht="12.75">
      <c r="A6" s="2" t="s">
        <v>175</v>
      </c>
      <c r="B6" s="2"/>
      <c r="D6" s="2"/>
      <c r="E6" s="2"/>
      <c r="F6" s="2"/>
      <c r="G6" s="2"/>
      <c r="H6" s="2"/>
    </row>
    <row r="7" spans="1:6" ht="12.75">
      <c r="A7" s="2" t="s">
        <v>157</v>
      </c>
      <c r="B7" s="2"/>
      <c r="D7" s="2" t="s">
        <v>158</v>
      </c>
      <c r="E7" s="26" t="s">
        <v>573</v>
      </c>
      <c r="F7" s="27" t="s">
        <v>178</v>
      </c>
    </row>
    <row r="8" spans="1:8" ht="13.5" thickBot="1">
      <c r="A8" s="2"/>
      <c r="B8" s="2"/>
      <c r="D8" s="2"/>
      <c r="E8" s="2"/>
      <c r="F8" s="2"/>
      <c r="G8" s="2"/>
      <c r="H8" s="2"/>
    </row>
    <row r="9" spans="1:8" ht="13.5" thickBot="1">
      <c r="A9" s="20" t="s">
        <v>176</v>
      </c>
      <c r="B9" s="21" t="s">
        <v>177</v>
      </c>
      <c r="C9" s="152"/>
      <c r="D9" s="2" t="s">
        <v>160</v>
      </c>
      <c r="E9" s="2"/>
      <c r="F9" s="2" t="s">
        <v>276</v>
      </c>
      <c r="G9" s="2"/>
      <c r="H9" s="2"/>
    </row>
    <row r="10" spans="1:7" ht="12.75">
      <c r="A10" s="19" t="s">
        <v>539</v>
      </c>
      <c r="B10" s="19" t="s">
        <v>554</v>
      </c>
      <c r="D10" s="2" t="s">
        <v>161</v>
      </c>
      <c r="E10" s="2"/>
      <c r="F10" s="2" t="s">
        <v>162</v>
      </c>
      <c r="G10" s="2"/>
    </row>
    <row r="11" spans="1:7" ht="12.75">
      <c r="A11" s="9"/>
      <c r="B11" s="9"/>
      <c r="D11" s="2"/>
      <c r="E11" s="2"/>
      <c r="F11" s="2"/>
      <c r="G11" s="2"/>
    </row>
    <row r="12" spans="1:8" ht="13.5" thickBot="1">
      <c r="A12" s="16" t="s">
        <v>163</v>
      </c>
      <c r="B12" s="2"/>
      <c r="C12" s="2"/>
      <c r="D12" s="2"/>
      <c r="E12" s="2"/>
      <c r="F12" s="2"/>
      <c r="G12" s="2"/>
      <c r="H12" s="2"/>
    </row>
    <row r="13" spans="1:8" ht="12.75">
      <c r="A13" s="4" t="s">
        <v>164</v>
      </c>
      <c r="B13" s="4" t="s">
        <v>165</v>
      </c>
      <c r="C13" s="4" t="s">
        <v>166</v>
      </c>
      <c r="D13" s="4" t="s">
        <v>167</v>
      </c>
      <c r="E13" s="4" t="s">
        <v>168</v>
      </c>
      <c r="F13" s="4" t="s">
        <v>170</v>
      </c>
      <c r="G13" s="4" t="s">
        <v>172</v>
      </c>
      <c r="H13" s="4" t="s">
        <v>173</v>
      </c>
    </row>
    <row r="14" spans="1:8" ht="13.5" thickBot="1">
      <c r="A14" s="23"/>
      <c r="B14" s="23"/>
      <c r="C14" s="23"/>
      <c r="D14" s="23"/>
      <c r="E14" s="23" t="s">
        <v>169</v>
      </c>
      <c r="F14" s="23" t="s">
        <v>171</v>
      </c>
      <c r="G14" s="23"/>
      <c r="H14" s="23"/>
    </row>
    <row r="15" spans="1:8" ht="12.75">
      <c r="A15" s="22"/>
      <c r="B15" s="22" t="s">
        <v>107</v>
      </c>
      <c r="C15" s="22" t="s">
        <v>179</v>
      </c>
      <c r="D15" s="42">
        <v>540000</v>
      </c>
      <c r="E15" s="42">
        <v>540000</v>
      </c>
      <c r="F15" s="39">
        <v>318955.95</v>
      </c>
      <c r="G15" s="33"/>
      <c r="H15" s="33">
        <f aca="true" t="shared" si="0" ref="H15:H46">IF(E15&gt;0,F15/(E15*0.01),0)</f>
        <v>59.065916666666666</v>
      </c>
    </row>
    <row r="16" spans="1:8" ht="12.75">
      <c r="A16" s="12"/>
      <c r="B16" s="12" t="s">
        <v>106</v>
      </c>
      <c r="C16" s="12" t="s">
        <v>180</v>
      </c>
      <c r="D16" s="35">
        <v>15000</v>
      </c>
      <c r="E16" s="35">
        <v>20000</v>
      </c>
      <c r="F16" s="39">
        <v>16377.15</v>
      </c>
      <c r="G16" s="34"/>
      <c r="H16" s="33">
        <f t="shared" si="0"/>
        <v>81.88575</v>
      </c>
    </row>
    <row r="17" spans="1:8" ht="12.75">
      <c r="A17" s="12"/>
      <c r="B17" s="12" t="s">
        <v>105</v>
      </c>
      <c r="C17" s="12" t="s">
        <v>183</v>
      </c>
      <c r="D17" s="35">
        <v>60000</v>
      </c>
      <c r="E17" s="35">
        <v>60000</v>
      </c>
      <c r="F17" s="39">
        <v>57121.41</v>
      </c>
      <c r="G17" s="34"/>
      <c r="H17" s="33">
        <f t="shared" si="0"/>
        <v>95.20235000000001</v>
      </c>
    </row>
    <row r="18" spans="1:8" ht="12.75">
      <c r="A18" s="12"/>
      <c r="B18" s="12" t="s">
        <v>104</v>
      </c>
      <c r="C18" s="12" t="s">
        <v>184</v>
      </c>
      <c r="D18" s="35">
        <v>480000</v>
      </c>
      <c r="E18" s="35">
        <v>530000</v>
      </c>
      <c r="F18" s="39">
        <v>475130.58</v>
      </c>
      <c r="G18" s="34"/>
      <c r="H18" s="33">
        <f t="shared" si="0"/>
        <v>89.64727924528302</v>
      </c>
    </row>
    <row r="19" spans="1:8" ht="12.75">
      <c r="A19" s="12"/>
      <c r="B19" s="12" t="s">
        <v>327</v>
      </c>
      <c r="C19" s="12" t="s">
        <v>328</v>
      </c>
      <c r="D19" s="35">
        <v>0</v>
      </c>
      <c r="E19" s="35">
        <v>112290</v>
      </c>
      <c r="F19" s="39">
        <v>112290</v>
      </c>
      <c r="G19" s="34"/>
      <c r="H19" s="33">
        <f t="shared" si="0"/>
        <v>99.99999999999999</v>
      </c>
    </row>
    <row r="20" spans="1:8" ht="12.75">
      <c r="A20" s="10"/>
      <c r="B20" s="10" t="s">
        <v>108</v>
      </c>
      <c r="C20" s="10" t="s">
        <v>112</v>
      </c>
      <c r="D20" s="35">
        <v>1000000</v>
      </c>
      <c r="E20" s="35">
        <v>1050000</v>
      </c>
      <c r="F20" s="39">
        <v>1013395.18</v>
      </c>
      <c r="G20" s="35"/>
      <c r="H20" s="33">
        <f t="shared" si="0"/>
        <v>96.51382666666667</v>
      </c>
    </row>
    <row r="21" spans="1:8" ht="12.75">
      <c r="A21" s="10"/>
      <c r="B21" s="10" t="s">
        <v>91</v>
      </c>
      <c r="C21" s="10" t="s">
        <v>185</v>
      </c>
      <c r="D21" s="35">
        <v>0</v>
      </c>
      <c r="E21" s="35">
        <v>0</v>
      </c>
      <c r="F21" s="39">
        <v>0</v>
      </c>
      <c r="G21" s="35"/>
      <c r="H21" s="33">
        <f t="shared" si="0"/>
        <v>0</v>
      </c>
    </row>
    <row r="22" spans="1:8" ht="12.75">
      <c r="A22" s="10"/>
      <c r="B22" s="10" t="s">
        <v>420</v>
      </c>
      <c r="C22" s="10" t="s">
        <v>421</v>
      </c>
      <c r="D22" s="35">
        <v>0</v>
      </c>
      <c r="E22" s="35">
        <v>0</v>
      </c>
      <c r="F22" s="39">
        <v>0</v>
      </c>
      <c r="G22" s="35"/>
      <c r="H22" s="33">
        <f t="shared" si="0"/>
        <v>0</v>
      </c>
    </row>
    <row r="23" spans="1:8" ht="12.75">
      <c r="A23" s="10"/>
      <c r="B23" s="10" t="s">
        <v>27</v>
      </c>
      <c r="C23" s="10" t="s">
        <v>28</v>
      </c>
      <c r="D23" s="35">
        <v>70000</v>
      </c>
      <c r="E23" s="35">
        <v>79000</v>
      </c>
      <c r="F23" s="39">
        <v>55336</v>
      </c>
      <c r="G23" s="35"/>
      <c r="H23" s="33">
        <f t="shared" si="0"/>
        <v>70.04556962025316</v>
      </c>
    </row>
    <row r="24" spans="1:8" ht="12.75">
      <c r="A24" s="10"/>
      <c r="B24" s="10" t="s">
        <v>95</v>
      </c>
      <c r="C24" s="10" t="s">
        <v>269</v>
      </c>
      <c r="D24" s="35">
        <v>3000</v>
      </c>
      <c r="E24" s="35">
        <v>3000</v>
      </c>
      <c r="F24" s="39">
        <v>2310</v>
      </c>
      <c r="G24" s="35"/>
      <c r="H24" s="33">
        <f t="shared" si="0"/>
        <v>77</v>
      </c>
    </row>
    <row r="25" spans="1:8" ht="12.75">
      <c r="A25" s="10"/>
      <c r="B25" s="10" t="s">
        <v>113</v>
      </c>
      <c r="C25" s="10" t="s">
        <v>536</v>
      </c>
      <c r="D25" s="35">
        <v>3000</v>
      </c>
      <c r="E25" s="35">
        <v>3000</v>
      </c>
      <c r="F25" s="39">
        <v>0</v>
      </c>
      <c r="G25" s="35"/>
      <c r="H25" s="33">
        <f t="shared" si="0"/>
        <v>0</v>
      </c>
    </row>
    <row r="26" spans="1:8" ht="12.75">
      <c r="A26" s="10"/>
      <c r="B26" s="10" t="s">
        <v>114</v>
      </c>
      <c r="C26" s="10" t="s">
        <v>526</v>
      </c>
      <c r="D26" s="195">
        <v>0</v>
      </c>
      <c r="E26" s="195">
        <v>0</v>
      </c>
      <c r="F26" s="39">
        <v>0</v>
      </c>
      <c r="G26" s="35"/>
      <c r="H26" s="33">
        <f t="shared" si="0"/>
        <v>0</v>
      </c>
    </row>
    <row r="27" spans="1:8" ht="12.75">
      <c r="A27" s="10"/>
      <c r="B27" s="10" t="s">
        <v>528</v>
      </c>
      <c r="C27" s="10" t="s">
        <v>529</v>
      </c>
      <c r="D27" s="35">
        <v>0</v>
      </c>
      <c r="E27" s="35">
        <v>0</v>
      </c>
      <c r="F27" s="39">
        <v>0</v>
      </c>
      <c r="G27" s="35"/>
      <c r="H27" s="33">
        <f t="shared" si="0"/>
        <v>0</v>
      </c>
    </row>
    <row r="28" spans="1:8" ht="12.75">
      <c r="A28" s="10"/>
      <c r="B28" s="10" t="s">
        <v>359</v>
      </c>
      <c r="C28" s="10" t="s">
        <v>358</v>
      </c>
      <c r="D28" s="35">
        <v>0</v>
      </c>
      <c r="E28" s="35">
        <v>0</v>
      </c>
      <c r="F28" s="39">
        <v>0</v>
      </c>
      <c r="G28" s="35"/>
      <c r="H28" s="33">
        <f t="shared" si="0"/>
        <v>0</v>
      </c>
    </row>
    <row r="29" spans="1:8" ht="12.75">
      <c r="A29" s="10"/>
      <c r="B29" s="10" t="s">
        <v>213</v>
      </c>
      <c r="C29" s="10" t="s">
        <v>12</v>
      </c>
      <c r="D29" s="35">
        <v>1000</v>
      </c>
      <c r="E29" s="35">
        <v>1000</v>
      </c>
      <c r="F29" s="39">
        <v>100</v>
      </c>
      <c r="G29" s="35"/>
      <c r="H29" s="33">
        <f t="shared" si="0"/>
        <v>10</v>
      </c>
    </row>
    <row r="30" spans="1:8" ht="12.75">
      <c r="A30" s="10"/>
      <c r="B30" s="10" t="s">
        <v>451</v>
      </c>
      <c r="C30" s="10" t="s">
        <v>479</v>
      </c>
      <c r="D30" s="35">
        <v>13000</v>
      </c>
      <c r="E30" s="35">
        <v>15000</v>
      </c>
      <c r="F30" s="39">
        <v>14084.61</v>
      </c>
      <c r="G30" s="35"/>
      <c r="H30" s="33">
        <f t="shared" si="0"/>
        <v>93.8974</v>
      </c>
    </row>
    <row r="31" spans="1:8" ht="12.75">
      <c r="A31" s="10"/>
      <c r="B31" s="10" t="s">
        <v>475</v>
      </c>
      <c r="C31" s="10" t="s">
        <v>476</v>
      </c>
      <c r="D31" s="35">
        <v>0</v>
      </c>
      <c r="E31" s="35">
        <v>0</v>
      </c>
      <c r="F31" s="39">
        <v>0</v>
      </c>
      <c r="G31" s="35"/>
      <c r="H31" s="33">
        <f t="shared" si="0"/>
        <v>0</v>
      </c>
    </row>
    <row r="32" spans="1:8" ht="12.75">
      <c r="A32" s="10"/>
      <c r="B32" s="10" t="s">
        <v>448</v>
      </c>
      <c r="C32" s="10" t="s">
        <v>358</v>
      </c>
      <c r="D32" s="35">
        <v>10000</v>
      </c>
      <c r="E32" s="35">
        <v>10000</v>
      </c>
      <c r="F32" s="39">
        <v>0</v>
      </c>
      <c r="G32" s="35"/>
      <c r="H32" s="33">
        <f t="shared" si="0"/>
        <v>0</v>
      </c>
    </row>
    <row r="33" spans="1:8" ht="12.75">
      <c r="A33" s="10"/>
      <c r="B33" s="10" t="s">
        <v>115</v>
      </c>
      <c r="C33" s="10" t="s">
        <v>186</v>
      </c>
      <c r="D33" s="35">
        <v>300000</v>
      </c>
      <c r="E33" s="35">
        <v>300000</v>
      </c>
      <c r="F33" s="39">
        <v>199414.67</v>
      </c>
      <c r="G33" s="35"/>
      <c r="H33" s="33">
        <f t="shared" si="0"/>
        <v>66.47155666666667</v>
      </c>
    </row>
    <row r="34" spans="1:8" ht="12.75">
      <c r="A34" s="10"/>
      <c r="B34" s="10" t="s">
        <v>4</v>
      </c>
      <c r="C34" s="10" t="s">
        <v>557</v>
      </c>
      <c r="D34" s="32">
        <v>0</v>
      </c>
      <c r="E34" s="35">
        <v>30000</v>
      </c>
      <c r="F34" s="39">
        <v>30000</v>
      </c>
      <c r="G34" s="35"/>
      <c r="H34" s="33">
        <f t="shared" si="0"/>
        <v>100</v>
      </c>
    </row>
    <row r="35" spans="1:8" ht="12.75">
      <c r="A35" s="10"/>
      <c r="B35" s="190" t="s">
        <v>4</v>
      </c>
      <c r="C35" s="10" t="s">
        <v>545</v>
      </c>
      <c r="D35" s="191">
        <v>0</v>
      </c>
      <c r="E35" s="192">
        <v>32520</v>
      </c>
      <c r="F35" s="193">
        <v>32519.92</v>
      </c>
      <c r="G35" s="192"/>
      <c r="H35" s="194">
        <f>IF(E35&gt;0,F35/(E35*0.01),0)</f>
        <v>99.99975399753997</v>
      </c>
    </row>
    <row r="36" spans="1:8" ht="12.75">
      <c r="A36" s="10"/>
      <c r="B36" s="10" t="s">
        <v>271</v>
      </c>
      <c r="C36" s="10" t="s">
        <v>0</v>
      </c>
      <c r="D36" s="64">
        <v>68000</v>
      </c>
      <c r="E36" s="64">
        <v>70800</v>
      </c>
      <c r="F36" s="39">
        <v>70800</v>
      </c>
      <c r="G36" s="35"/>
      <c r="H36" s="33">
        <f t="shared" si="0"/>
        <v>100</v>
      </c>
    </row>
    <row r="37" spans="1:8" ht="12.75">
      <c r="A37" s="10"/>
      <c r="B37" s="10" t="s">
        <v>116</v>
      </c>
      <c r="C37" s="10" t="s">
        <v>457</v>
      </c>
      <c r="D37" s="64">
        <v>0</v>
      </c>
      <c r="E37" s="35">
        <v>108780</v>
      </c>
      <c r="F37" s="39">
        <v>108780</v>
      </c>
      <c r="G37" s="35"/>
      <c r="H37" s="33">
        <f t="shared" si="0"/>
        <v>100</v>
      </c>
    </row>
    <row r="38" spans="1:8" ht="12.75">
      <c r="A38" s="10"/>
      <c r="B38" s="10" t="s">
        <v>222</v>
      </c>
      <c r="C38" s="10" t="s">
        <v>455</v>
      </c>
      <c r="D38" s="64">
        <v>0</v>
      </c>
      <c r="E38" s="35">
        <v>0</v>
      </c>
      <c r="F38" s="39">
        <v>0</v>
      </c>
      <c r="G38" s="35"/>
      <c r="H38" s="33">
        <f t="shared" si="0"/>
        <v>0</v>
      </c>
    </row>
    <row r="39" spans="1:8" ht="12.75">
      <c r="A39" s="10"/>
      <c r="B39" s="10" t="s">
        <v>222</v>
      </c>
      <c r="C39" s="10" t="s">
        <v>410</v>
      </c>
      <c r="D39" s="64">
        <v>0</v>
      </c>
      <c r="E39" s="35">
        <v>0</v>
      </c>
      <c r="F39" s="39">
        <v>0</v>
      </c>
      <c r="G39" s="35"/>
      <c r="H39" s="33">
        <f t="shared" si="0"/>
        <v>0</v>
      </c>
    </row>
    <row r="40" spans="1:8" ht="12.75">
      <c r="A40" s="10"/>
      <c r="B40" s="10" t="s">
        <v>222</v>
      </c>
      <c r="C40" s="10" t="s">
        <v>347</v>
      </c>
      <c r="D40" s="64">
        <v>0</v>
      </c>
      <c r="E40" s="35">
        <v>0</v>
      </c>
      <c r="F40" s="39">
        <v>0</v>
      </c>
      <c r="G40" s="35"/>
      <c r="H40" s="33">
        <f t="shared" si="0"/>
        <v>0</v>
      </c>
    </row>
    <row r="41" spans="1:8" ht="12.75">
      <c r="A41" s="10"/>
      <c r="B41" s="10" t="s">
        <v>222</v>
      </c>
      <c r="C41" s="10" t="s">
        <v>3</v>
      </c>
      <c r="D41" s="64">
        <v>0</v>
      </c>
      <c r="E41" s="35">
        <v>0</v>
      </c>
      <c r="F41" s="39">
        <v>0</v>
      </c>
      <c r="G41" s="35"/>
      <c r="H41" s="33">
        <f t="shared" si="0"/>
        <v>0</v>
      </c>
    </row>
    <row r="42" spans="1:8" ht="12.75">
      <c r="A42" s="10"/>
      <c r="B42" s="10" t="s">
        <v>182</v>
      </c>
      <c r="C42" s="10" t="s">
        <v>148</v>
      </c>
      <c r="D42" s="64">
        <v>0</v>
      </c>
      <c r="E42" s="35">
        <v>0</v>
      </c>
      <c r="F42" s="39">
        <v>0</v>
      </c>
      <c r="G42" s="35"/>
      <c r="H42" s="33">
        <f t="shared" si="0"/>
        <v>0</v>
      </c>
    </row>
    <row r="43" spans="1:8" ht="12.75">
      <c r="A43" s="10"/>
      <c r="B43" s="10" t="s">
        <v>374</v>
      </c>
      <c r="C43" s="10" t="s">
        <v>375</v>
      </c>
      <c r="D43" s="64">
        <v>0</v>
      </c>
      <c r="E43" s="35">
        <v>0</v>
      </c>
      <c r="F43" s="39">
        <v>0</v>
      </c>
      <c r="G43" s="35"/>
      <c r="H43" s="33">
        <f t="shared" si="0"/>
        <v>0</v>
      </c>
    </row>
    <row r="44" spans="1:8" ht="12.75">
      <c r="A44" s="10"/>
      <c r="B44" s="10" t="s">
        <v>430</v>
      </c>
      <c r="C44" s="10" t="s">
        <v>431</v>
      </c>
      <c r="D44" s="64">
        <v>0</v>
      </c>
      <c r="E44" s="35">
        <v>0</v>
      </c>
      <c r="F44" s="39">
        <v>0</v>
      </c>
      <c r="G44" s="35"/>
      <c r="H44" s="33">
        <f t="shared" si="0"/>
        <v>0</v>
      </c>
    </row>
    <row r="45" spans="1:8" ht="12.75">
      <c r="A45" s="10"/>
      <c r="B45" s="10" t="s">
        <v>58</v>
      </c>
      <c r="C45" s="10" t="s">
        <v>442</v>
      </c>
      <c r="D45" s="64">
        <v>0</v>
      </c>
      <c r="E45" s="35">
        <v>0</v>
      </c>
      <c r="F45" s="39">
        <v>0</v>
      </c>
      <c r="G45" s="35"/>
      <c r="H45" s="33">
        <f t="shared" si="0"/>
        <v>0</v>
      </c>
    </row>
    <row r="46" spans="1:8" ht="12.75">
      <c r="A46" s="10"/>
      <c r="B46" s="10"/>
      <c r="C46" s="40" t="s">
        <v>187</v>
      </c>
      <c r="D46" s="37">
        <f>SUM(D15:D45)</f>
        <v>2563000</v>
      </c>
      <c r="E46" s="37">
        <f>SUM(E15:E45)</f>
        <v>2965390</v>
      </c>
      <c r="F46" s="37">
        <f>SUM(F15:F45)</f>
        <v>2506615.47</v>
      </c>
      <c r="G46" s="35"/>
      <c r="H46" s="36">
        <f t="shared" si="0"/>
        <v>84.5290322689427</v>
      </c>
    </row>
    <row r="47" spans="1:8" ht="12.75">
      <c r="A47" s="10"/>
      <c r="B47" s="10"/>
      <c r="C47" s="10"/>
      <c r="D47" s="32"/>
      <c r="E47" s="37"/>
      <c r="F47" s="35"/>
      <c r="G47" s="35"/>
      <c r="H47" s="32"/>
    </row>
    <row r="48" spans="1:8" ht="12.75">
      <c r="A48" s="10" t="s">
        <v>97</v>
      </c>
      <c r="B48" s="10" t="s">
        <v>88</v>
      </c>
      <c r="C48" s="10" t="s">
        <v>188</v>
      </c>
      <c r="D48" s="35">
        <v>0</v>
      </c>
      <c r="E48" s="35">
        <v>0</v>
      </c>
      <c r="F48" s="39">
        <v>0</v>
      </c>
      <c r="G48" s="35"/>
      <c r="H48" s="33">
        <f>IF(E48&gt;0,F48/(E48*0.01),0)</f>
        <v>0</v>
      </c>
    </row>
    <row r="49" spans="1:8" ht="12.75">
      <c r="A49" s="10" t="s">
        <v>97</v>
      </c>
      <c r="B49" s="10" t="s">
        <v>348</v>
      </c>
      <c r="C49" s="10" t="s">
        <v>349</v>
      </c>
      <c r="D49" s="35">
        <v>0</v>
      </c>
      <c r="E49" s="35">
        <v>0</v>
      </c>
      <c r="F49" s="39">
        <v>0</v>
      </c>
      <c r="G49" s="35"/>
      <c r="H49" s="33">
        <f>IF(E49&gt;0,F49/(E49*0.01),0)</f>
        <v>0</v>
      </c>
    </row>
    <row r="50" spans="1:8" ht="12.75">
      <c r="A50" s="40" t="s">
        <v>97</v>
      </c>
      <c r="B50" s="10"/>
      <c r="C50" s="40" t="s">
        <v>189</v>
      </c>
      <c r="D50" s="37">
        <f>SUM(D48:D49)</f>
        <v>0</v>
      </c>
      <c r="E50" s="37">
        <f>SUM(E48:E49)</f>
        <v>0</v>
      </c>
      <c r="F50" s="37">
        <f>SUM(F48:F49)</f>
        <v>0</v>
      </c>
      <c r="G50" s="37"/>
      <c r="H50" s="36">
        <f>IF(E50&gt;0,F50/(E50*0.01),0)</f>
        <v>0</v>
      </c>
    </row>
    <row r="51" spans="1:8" ht="12.75">
      <c r="A51" s="10"/>
      <c r="B51" s="10"/>
      <c r="C51" s="10"/>
      <c r="D51" s="32"/>
      <c r="E51" s="37"/>
      <c r="F51" s="35"/>
      <c r="G51" s="35"/>
      <c r="H51" s="32"/>
    </row>
    <row r="52" spans="1:8" ht="12.75">
      <c r="A52" s="10" t="s">
        <v>13</v>
      </c>
      <c r="B52" s="10" t="s">
        <v>88</v>
      </c>
      <c r="C52" s="10" t="s">
        <v>14</v>
      </c>
      <c r="D52" s="35">
        <v>400000</v>
      </c>
      <c r="E52" s="35">
        <v>400000</v>
      </c>
      <c r="F52" s="39">
        <v>59928.5</v>
      </c>
      <c r="G52" s="35"/>
      <c r="H52" s="33">
        <f>IF(E52&gt;0,F52/(E52*0.01),0)</f>
        <v>14.982125</v>
      </c>
    </row>
    <row r="53" spans="1:8" ht="12.75">
      <c r="A53" s="10" t="s">
        <v>13</v>
      </c>
      <c r="B53" s="10" t="s">
        <v>121</v>
      </c>
      <c r="C53" s="10" t="s">
        <v>15</v>
      </c>
      <c r="D53" s="35">
        <v>0</v>
      </c>
      <c r="E53" s="35">
        <v>0</v>
      </c>
      <c r="F53" s="39">
        <v>0</v>
      </c>
      <c r="G53" s="35"/>
      <c r="H53" s="33">
        <f>IF(E53&gt;0,F53/(E53*0.01),0)</f>
        <v>0</v>
      </c>
    </row>
    <row r="54" spans="1:8" ht="12.75">
      <c r="A54" s="40" t="s">
        <v>13</v>
      </c>
      <c r="B54" s="10"/>
      <c r="C54" s="40" t="s">
        <v>16</v>
      </c>
      <c r="D54" s="37">
        <f>SUM(D52:D53)</f>
        <v>400000</v>
      </c>
      <c r="E54" s="37">
        <f>SUM(E52:E53)</f>
        <v>400000</v>
      </c>
      <c r="F54" s="37">
        <f>SUM(F52:F53)</f>
        <v>59928.5</v>
      </c>
      <c r="G54" s="37"/>
      <c r="H54" s="36">
        <f>IF(E54&gt;0,F54/(E54*0.01),0)</f>
        <v>14.982125</v>
      </c>
    </row>
    <row r="55" spans="1:8" ht="12.75">
      <c r="A55" s="10"/>
      <c r="B55" s="10"/>
      <c r="C55" s="10"/>
      <c r="D55" s="64"/>
      <c r="E55" s="37"/>
      <c r="F55" s="35"/>
      <c r="G55" s="35"/>
      <c r="H55" s="49"/>
    </row>
    <row r="56" spans="1:8" ht="12.75">
      <c r="A56" s="10" t="s">
        <v>100</v>
      </c>
      <c r="B56" s="10" t="s">
        <v>88</v>
      </c>
      <c r="C56" s="10" t="s">
        <v>188</v>
      </c>
      <c r="D56" s="64">
        <v>0</v>
      </c>
      <c r="E56" s="35">
        <v>0</v>
      </c>
      <c r="F56" s="39">
        <v>0</v>
      </c>
      <c r="G56" s="35"/>
      <c r="H56" s="33">
        <f>IF(E56&gt;0,F56/(E56*0.01),0)</f>
        <v>0</v>
      </c>
    </row>
    <row r="57" spans="1:8" ht="12.75">
      <c r="A57" s="40" t="s">
        <v>100</v>
      </c>
      <c r="B57" s="40"/>
      <c r="C57" s="40" t="s">
        <v>190</v>
      </c>
      <c r="D57" s="37">
        <f>SUM(D56)</f>
        <v>0</v>
      </c>
      <c r="E57" s="37">
        <f>SUM(E56)</f>
        <v>0</v>
      </c>
      <c r="F57" s="43">
        <f>SUM(F56)</f>
        <v>0</v>
      </c>
      <c r="G57" s="37"/>
      <c r="H57" s="36">
        <f>IF(E57&gt;0,F57/(E57*0.01),0)</f>
        <v>0</v>
      </c>
    </row>
    <row r="58" spans="1:8" ht="12.75">
      <c r="A58" s="10"/>
      <c r="B58" s="10"/>
      <c r="C58" s="10"/>
      <c r="D58" s="64"/>
      <c r="E58" s="37"/>
      <c r="F58" s="35"/>
      <c r="G58" s="35"/>
      <c r="H58" s="32"/>
    </row>
    <row r="59" spans="1:8" ht="12.75">
      <c r="A59" s="10" t="s">
        <v>341</v>
      </c>
      <c r="B59" s="10" t="s">
        <v>126</v>
      </c>
      <c r="C59" s="10" t="s">
        <v>357</v>
      </c>
      <c r="D59" s="64">
        <v>0</v>
      </c>
      <c r="E59" s="35">
        <v>0</v>
      </c>
      <c r="F59" s="39">
        <v>0</v>
      </c>
      <c r="G59" s="35"/>
      <c r="H59" s="33">
        <f>IF(E59&gt;0,F59/(E59*0.01),0)</f>
        <v>0</v>
      </c>
    </row>
    <row r="60" spans="1:8" ht="12.75">
      <c r="A60" s="40" t="s">
        <v>341</v>
      </c>
      <c r="B60" s="40"/>
      <c r="C60" s="40" t="s">
        <v>342</v>
      </c>
      <c r="D60" s="37">
        <f>SUM(D59)</f>
        <v>0</v>
      </c>
      <c r="E60" s="37">
        <f>SUM(E59)</f>
        <v>0</v>
      </c>
      <c r="F60" s="43">
        <f>SUM(F59)</f>
        <v>0</v>
      </c>
      <c r="G60" s="37"/>
      <c r="H60" s="36">
        <f>IF(E60&gt;0,F60/(E60*0.01),0)</f>
        <v>0</v>
      </c>
    </row>
    <row r="61" spans="1:8" ht="12.75">
      <c r="A61" s="10"/>
      <c r="B61" s="10"/>
      <c r="C61" s="10"/>
      <c r="D61" s="64"/>
      <c r="E61" s="37"/>
      <c r="F61" s="35"/>
      <c r="G61" s="35"/>
      <c r="H61" s="49"/>
    </row>
    <row r="62" spans="1:8" ht="12.75">
      <c r="A62" s="10" t="s">
        <v>87</v>
      </c>
      <c r="B62" s="10" t="s">
        <v>88</v>
      </c>
      <c r="C62" s="10" t="s">
        <v>188</v>
      </c>
      <c r="D62" s="64">
        <v>20000</v>
      </c>
      <c r="E62" s="35">
        <v>20000</v>
      </c>
      <c r="F62" s="39">
        <v>11940</v>
      </c>
      <c r="G62" s="35"/>
      <c r="H62" s="33">
        <f>IF(E62&gt;0,F62/(E62*0.01),0)</f>
        <v>59.7</v>
      </c>
    </row>
    <row r="63" spans="1:8" ht="12.75">
      <c r="A63" s="10" t="s">
        <v>87</v>
      </c>
      <c r="B63" s="10" t="s">
        <v>123</v>
      </c>
      <c r="C63" s="10" t="s">
        <v>308</v>
      </c>
      <c r="D63" s="64">
        <v>3000</v>
      </c>
      <c r="E63" s="35">
        <v>3000</v>
      </c>
      <c r="F63" s="39">
        <v>2400</v>
      </c>
      <c r="G63" s="35"/>
      <c r="H63" s="33">
        <f>IF(E63&gt;0,F63/(E63*0.01),0)</f>
        <v>80</v>
      </c>
    </row>
    <row r="64" spans="1:8" ht="12.75">
      <c r="A64" s="10" t="s">
        <v>87</v>
      </c>
      <c r="B64" s="10" t="s">
        <v>149</v>
      </c>
      <c r="C64" s="10" t="s">
        <v>537</v>
      </c>
      <c r="D64" s="64">
        <v>0</v>
      </c>
      <c r="E64" s="35">
        <v>0</v>
      </c>
      <c r="F64" s="39">
        <v>0</v>
      </c>
      <c r="G64" s="35"/>
      <c r="H64" s="33">
        <f>IF(E64&gt;0,F64/(E64*0.01),0)</f>
        <v>0</v>
      </c>
    </row>
    <row r="65" spans="1:8" ht="12.75">
      <c r="A65" s="40" t="s">
        <v>87</v>
      </c>
      <c r="B65" s="40"/>
      <c r="C65" s="40" t="s">
        <v>191</v>
      </c>
      <c r="D65" s="37">
        <f>SUM(D62:D64)</f>
        <v>23000</v>
      </c>
      <c r="E65" s="37">
        <f>SUM(E62:E64)</f>
        <v>23000</v>
      </c>
      <c r="F65" s="37">
        <f>SUM(F62:F64)</f>
        <v>14340</v>
      </c>
      <c r="G65" s="37"/>
      <c r="H65" s="36">
        <f>IF(E65&gt;0,F65/(E65*0.01),0)</f>
        <v>62.34782608695652</v>
      </c>
    </row>
    <row r="66" spans="1:8" ht="12.75">
      <c r="A66" s="10"/>
      <c r="B66" s="10"/>
      <c r="C66" s="10"/>
      <c r="D66" s="64"/>
      <c r="E66" s="37"/>
      <c r="F66" s="35"/>
      <c r="G66" s="35"/>
      <c r="H66" s="32"/>
    </row>
    <row r="67" spans="1:8" ht="12.75">
      <c r="A67" s="10" t="s">
        <v>126</v>
      </c>
      <c r="B67" s="10" t="s">
        <v>88</v>
      </c>
      <c r="C67" s="10" t="s">
        <v>458</v>
      </c>
      <c r="D67" s="64">
        <v>220000</v>
      </c>
      <c r="E67" s="35">
        <v>220000</v>
      </c>
      <c r="F67" s="39">
        <v>141385</v>
      </c>
      <c r="G67" s="35"/>
      <c r="H67" s="33">
        <f>IF(E67&gt;0,F67/(E67*0.01),0)</f>
        <v>64.26590909090909</v>
      </c>
    </row>
    <row r="68" spans="1:8" ht="12.75">
      <c r="A68" s="40" t="s">
        <v>126</v>
      </c>
      <c r="B68" s="40"/>
      <c r="C68" s="40" t="s">
        <v>459</v>
      </c>
      <c r="D68" s="37">
        <f>SUM(D67)</f>
        <v>220000</v>
      </c>
      <c r="E68" s="37">
        <f>SUM(E67)</f>
        <v>220000</v>
      </c>
      <c r="F68" s="37">
        <f>SUM(F67)</f>
        <v>141385</v>
      </c>
      <c r="G68" s="37"/>
      <c r="H68" s="36">
        <f>IF(E68&gt;0,F68/(E68*0.01),0)</f>
        <v>64.26590909090909</v>
      </c>
    </row>
    <row r="69" spans="1:8" ht="12.75">
      <c r="A69" s="10"/>
      <c r="B69" s="10"/>
      <c r="C69" s="10"/>
      <c r="D69" s="64"/>
      <c r="E69" s="37"/>
      <c r="F69" s="35"/>
      <c r="G69" s="35"/>
      <c r="H69" s="49"/>
    </row>
    <row r="70" spans="1:8" ht="12.75">
      <c r="A70" s="10" t="s">
        <v>127</v>
      </c>
      <c r="B70" s="10" t="s">
        <v>137</v>
      </c>
      <c r="C70" s="10" t="s">
        <v>59</v>
      </c>
      <c r="D70" s="64">
        <v>0</v>
      </c>
      <c r="E70" s="35">
        <v>0</v>
      </c>
      <c r="F70" s="39">
        <v>0</v>
      </c>
      <c r="G70" s="35"/>
      <c r="H70" s="33">
        <f>IF(E70&gt;0,F70/(E70*0.01),0)</f>
        <v>0</v>
      </c>
    </row>
    <row r="71" spans="1:8" ht="12.75">
      <c r="A71" s="40" t="s">
        <v>127</v>
      </c>
      <c r="B71" s="40"/>
      <c r="C71" s="40" t="s">
        <v>214</v>
      </c>
      <c r="D71" s="37">
        <f>SUM(D70)</f>
        <v>0</v>
      </c>
      <c r="E71" s="37">
        <f>SUM(E70)</f>
        <v>0</v>
      </c>
      <c r="F71" s="37">
        <f>SUM(F70)</f>
        <v>0</v>
      </c>
      <c r="G71" s="37"/>
      <c r="H71" s="36">
        <f>IF(E71&gt;0,F71/(E71*0.01),0)</f>
        <v>0</v>
      </c>
    </row>
    <row r="72" spans="1:8" ht="12.75">
      <c r="A72" s="10"/>
      <c r="B72" s="10"/>
      <c r="C72" s="10"/>
      <c r="D72" s="64"/>
      <c r="E72" s="37"/>
      <c r="F72" s="35"/>
      <c r="G72" s="35"/>
      <c r="H72" s="49"/>
    </row>
    <row r="73" spans="1:8" ht="12.75">
      <c r="A73" s="10" t="s">
        <v>96</v>
      </c>
      <c r="B73" s="10" t="s">
        <v>88</v>
      </c>
      <c r="C73" s="10" t="s">
        <v>371</v>
      </c>
      <c r="D73" s="35">
        <v>0</v>
      </c>
      <c r="E73" s="35">
        <v>0</v>
      </c>
      <c r="F73" s="39">
        <v>0</v>
      </c>
      <c r="G73" s="35"/>
      <c r="H73" s="33">
        <f>IF(E73&gt;0,F73/(E73*0.01),0)</f>
        <v>0</v>
      </c>
    </row>
    <row r="74" spans="1:8" ht="12.75">
      <c r="A74" s="10" t="s">
        <v>96</v>
      </c>
      <c r="B74" s="10" t="s">
        <v>83</v>
      </c>
      <c r="C74" s="10" t="s">
        <v>343</v>
      </c>
      <c r="D74" s="35">
        <v>0</v>
      </c>
      <c r="E74" s="35">
        <v>100</v>
      </c>
      <c r="F74" s="39">
        <v>100</v>
      </c>
      <c r="G74" s="35"/>
      <c r="H74" s="33">
        <f>IF(E74&gt;0,F74/(E74*0.01),0)</f>
        <v>100</v>
      </c>
    </row>
    <row r="75" spans="1:8" ht="12.75">
      <c r="A75" s="10" t="s">
        <v>96</v>
      </c>
      <c r="B75" s="10" t="s">
        <v>126</v>
      </c>
      <c r="C75" s="10" t="s">
        <v>389</v>
      </c>
      <c r="D75" s="35">
        <v>0</v>
      </c>
      <c r="E75" s="35">
        <v>0</v>
      </c>
      <c r="F75" s="39">
        <v>0</v>
      </c>
      <c r="G75" s="35"/>
      <c r="H75" s="33">
        <f>IF(E75&gt;0,F75/(E75*0.01),0)</f>
        <v>0</v>
      </c>
    </row>
    <row r="76" spans="1:8" ht="12.75">
      <c r="A76" s="40" t="s">
        <v>96</v>
      </c>
      <c r="B76" s="40"/>
      <c r="C76" s="40" t="s">
        <v>192</v>
      </c>
      <c r="D76" s="37">
        <f>SUM(D73:D75)</f>
        <v>0</v>
      </c>
      <c r="E76" s="37">
        <f>SUM(E73:E75)</f>
        <v>100</v>
      </c>
      <c r="F76" s="37">
        <f>SUM(F73:F75)</f>
        <v>100</v>
      </c>
      <c r="G76" s="37"/>
      <c r="H76" s="36">
        <f>IF(E76&gt;0,F76/(E76*0.01),0)</f>
        <v>100</v>
      </c>
    </row>
    <row r="77" spans="1:8" ht="12.75">
      <c r="A77" s="40"/>
      <c r="B77" s="40"/>
      <c r="C77" s="40"/>
      <c r="D77" s="37"/>
      <c r="E77" s="37"/>
      <c r="F77" s="37"/>
      <c r="G77" s="37"/>
      <c r="H77" s="36"/>
    </row>
    <row r="78" spans="1:8" ht="12.75">
      <c r="A78" s="10" t="s">
        <v>324</v>
      </c>
      <c r="B78" s="10" t="s">
        <v>336</v>
      </c>
      <c r="C78" s="10" t="s">
        <v>337</v>
      </c>
      <c r="D78" s="35">
        <v>0</v>
      </c>
      <c r="E78" s="35">
        <v>0</v>
      </c>
      <c r="F78" s="39">
        <v>0</v>
      </c>
      <c r="G78" s="35"/>
      <c r="H78" s="33">
        <f>IF(E78&gt;0,F78/(E78*0.01),0)</f>
        <v>0</v>
      </c>
    </row>
    <row r="79" spans="1:8" ht="12.75">
      <c r="A79" s="40" t="s">
        <v>324</v>
      </c>
      <c r="B79" s="40"/>
      <c r="C79" s="40" t="s">
        <v>325</v>
      </c>
      <c r="D79" s="37">
        <f>SUM(D78:D78)</f>
        <v>0</v>
      </c>
      <c r="E79" s="37">
        <f>SUM(E78:E78)</f>
        <v>0</v>
      </c>
      <c r="F79" s="37">
        <f>SUM(F78:F78)</f>
        <v>0</v>
      </c>
      <c r="G79" s="37"/>
      <c r="H79" s="36">
        <f>IF(E79&gt;0,F79/(E79*0.01),0)</f>
        <v>0</v>
      </c>
    </row>
    <row r="80" spans="1:8" ht="12.75">
      <c r="A80" s="10"/>
      <c r="B80" s="10"/>
      <c r="C80" s="10"/>
      <c r="D80" s="64"/>
      <c r="E80" s="37"/>
      <c r="F80" s="35"/>
      <c r="G80" s="35"/>
      <c r="H80" s="32"/>
    </row>
    <row r="81" spans="1:8" ht="12.75">
      <c r="A81" s="10" t="s">
        <v>244</v>
      </c>
      <c r="B81" s="10" t="s">
        <v>121</v>
      </c>
      <c r="C81" s="10" t="s">
        <v>295</v>
      </c>
      <c r="D81" s="64">
        <v>0</v>
      </c>
      <c r="E81" s="35">
        <v>0</v>
      </c>
      <c r="F81" s="39">
        <v>0</v>
      </c>
      <c r="G81" s="35"/>
      <c r="H81" s="33">
        <f aca="true" t="shared" si="1" ref="H81:H87">IF(E81&gt;0,F81/(E81*0.01),0)</f>
        <v>0</v>
      </c>
    </row>
    <row r="82" spans="1:8" ht="12.75">
      <c r="A82" s="10" t="s">
        <v>244</v>
      </c>
      <c r="B82" s="10" t="s">
        <v>123</v>
      </c>
      <c r="C82" s="10" t="s">
        <v>61</v>
      </c>
      <c r="D82" s="64">
        <v>0</v>
      </c>
      <c r="E82" s="35">
        <v>0</v>
      </c>
      <c r="F82" s="39">
        <v>0</v>
      </c>
      <c r="G82" s="35"/>
      <c r="H82" s="33">
        <f t="shared" si="1"/>
        <v>0</v>
      </c>
    </row>
    <row r="83" spans="1:8" ht="12.75">
      <c r="A83" s="10" t="s">
        <v>244</v>
      </c>
      <c r="B83" s="10" t="s">
        <v>126</v>
      </c>
      <c r="C83" s="10" t="s">
        <v>298</v>
      </c>
      <c r="D83" s="64">
        <v>0</v>
      </c>
      <c r="E83" s="35">
        <v>0</v>
      </c>
      <c r="F83" s="39">
        <v>0</v>
      </c>
      <c r="G83" s="35"/>
      <c r="H83" s="33">
        <f t="shared" si="1"/>
        <v>0</v>
      </c>
    </row>
    <row r="84" spans="1:8" ht="12.75">
      <c r="A84" s="10" t="s">
        <v>244</v>
      </c>
      <c r="B84" s="10" t="s">
        <v>126</v>
      </c>
      <c r="C84" s="10" t="s">
        <v>8</v>
      </c>
      <c r="D84" s="32">
        <v>0</v>
      </c>
      <c r="E84" s="35">
        <v>0</v>
      </c>
      <c r="F84" s="39">
        <v>0</v>
      </c>
      <c r="G84" s="35"/>
      <c r="H84" s="33">
        <f t="shared" si="1"/>
        <v>0</v>
      </c>
    </row>
    <row r="85" spans="1:8" ht="12.75">
      <c r="A85" s="10" t="s">
        <v>244</v>
      </c>
      <c r="B85" s="10" t="s">
        <v>137</v>
      </c>
      <c r="C85" s="10" t="s">
        <v>532</v>
      </c>
      <c r="D85" s="32">
        <v>0</v>
      </c>
      <c r="E85" s="35">
        <v>16292</v>
      </c>
      <c r="F85" s="39">
        <v>16291.66</v>
      </c>
      <c r="G85" s="35"/>
      <c r="H85" s="33">
        <f t="shared" si="1"/>
        <v>99.99791308617725</v>
      </c>
    </row>
    <row r="86" spans="1:8" ht="12.75">
      <c r="A86" s="10" t="s">
        <v>244</v>
      </c>
      <c r="B86" s="10" t="s">
        <v>336</v>
      </c>
      <c r="C86" s="10" t="s">
        <v>46</v>
      </c>
      <c r="D86" s="32">
        <v>0</v>
      </c>
      <c r="E86" s="35">
        <v>0</v>
      </c>
      <c r="F86" s="39">
        <v>0</v>
      </c>
      <c r="G86" s="35"/>
      <c r="H86" s="33">
        <f t="shared" si="1"/>
        <v>0</v>
      </c>
    </row>
    <row r="87" spans="1:8" ht="12.75">
      <c r="A87" s="40" t="s">
        <v>244</v>
      </c>
      <c r="B87" s="40"/>
      <c r="C87" s="40" t="s">
        <v>60</v>
      </c>
      <c r="D87" s="37">
        <f>SUM(D81:D86)</f>
        <v>0</v>
      </c>
      <c r="E87" s="37">
        <f>SUM(E81:E86)</f>
        <v>16292</v>
      </c>
      <c r="F87" s="37">
        <f>SUM(F81:F86)</f>
        <v>16291.66</v>
      </c>
      <c r="G87" s="37"/>
      <c r="H87" s="36">
        <f t="shared" si="1"/>
        <v>99.99791308617725</v>
      </c>
    </row>
    <row r="88" spans="1:8" ht="12.75">
      <c r="A88" s="10"/>
      <c r="B88" s="10"/>
      <c r="C88" s="10"/>
      <c r="D88" s="32"/>
      <c r="E88" s="37"/>
      <c r="F88" s="35"/>
      <c r="G88" s="35"/>
      <c r="H88" s="49"/>
    </row>
    <row r="89" spans="1:8" ht="12.75">
      <c r="A89" s="10" t="s">
        <v>136</v>
      </c>
      <c r="B89" s="10" t="s">
        <v>137</v>
      </c>
      <c r="C89" s="10" t="s">
        <v>404</v>
      </c>
      <c r="D89" s="32">
        <v>0</v>
      </c>
      <c r="E89" s="35">
        <v>452</v>
      </c>
      <c r="F89" s="39">
        <v>452</v>
      </c>
      <c r="G89" s="35"/>
      <c r="H89" s="33">
        <f>IF(E89&gt;0,F89/(E89*0.01),0)</f>
        <v>99.99999999999999</v>
      </c>
    </row>
    <row r="90" spans="1:8" ht="12.75">
      <c r="A90" s="40" t="s">
        <v>136</v>
      </c>
      <c r="B90" s="40"/>
      <c r="C90" s="40" t="s">
        <v>224</v>
      </c>
      <c r="D90" s="37">
        <f>SUM(D89:D89)</f>
        <v>0</v>
      </c>
      <c r="E90" s="37">
        <f>SUM(E89:E89)</f>
        <v>452</v>
      </c>
      <c r="F90" s="37">
        <f>SUM(F89:F89)</f>
        <v>452</v>
      </c>
      <c r="G90" s="37"/>
      <c r="H90" s="36">
        <f>IF(E90&gt;0,F90/(E90*0.01),0)</f>
        <v>99.99999999999999</v>
      </c>
    </row>
    <row r="91" spans="1:8" ht="12.75">
      <c r="A91" s="10"/>
      <c r="B91" s="10"/>
      <c r="C91" s="10"/>
      <c r="D91" s="32"/>
      <c r="E91" s="37"/>
      <c r="F91" s="35"/>
      <c r="G91" s="35"/>
      <c r="H91" s="49"/>
    </row>
    <row r="92" spans="1:8" ht="12.75">
      <c r="A92" s="10" t="s">
        <v>139</v>
      </c>
      <c r="B92" s="10" t="s">
        <v>88</v>
      </c>
      <c r="C92" s="10" t="s">
        <v>553</v>
      </c>
      <c r="D92" s="35">
        <v>0</v>
      </c>
      <c r="E92" s="35">
        <v>1200</v>
      </c>
      <c r="F92" s="39">
        <v>1200</v>
      </c>
      <c r="G92" s="35"/>
      <c r="H92" s="33">
        <f aca="true" t="shared" si="2" ref="H92:H99">IF(E92&gt;0,F92/(E92*0.01),0)</f>
        <v>100</v>
      </c>
    </row>
    <row r="93" spans="1:8" ht="12.75">
      <c r="A93" s="10" t="s">
        <v>139</v>
      </c>
      <c r="B93" s="10" t="s">
        <v>1</v>
      </c>
      <c r="C93" s="10" t="s">
        <v>433</v>
      </c>
      <c r="D93" s="35">
        <v>0</v>
      </c>
      <c r="E93" s="35">
        <v>0</v>
      </c>
      <c r="F93" s="39">
        <v>0</v>
      </c>
      <c r="G93" s="35"/>
      <c r="H93" s="33">
        <f>IF(E93&gt;0,F93/(E93*0.01),0)</f>
        <v>0</v>
      </c>
    </row>
    <row r="94" spans="1:8" ht="12.75">
      <c r="A94" s="10" t="s">
        <v>139</v>
      </c>
      <c r="B94" s="10" t="s">
        <v>121</v>
      </c>
      <c r="C94" s="10" t="s">
        <v>368</v>
      </c>
      <c r="D94" s="35">
        <v>37000</v>
      </c>
      <c r="E94" s="35">
        <v>65443</v>
      </c>
      <c r="F94" s="39">
        <v>65443</v>
      </c>
      <c r="G94" s="35"/>
      <c r="H94" s="33">
        <f t="shared" si="2"/>
        <v>99.99999999999999</v>
      </c>
    </row>
    <row r="95" spans="1:8" ht="12.75">
      <c r="A95" s="10" t="s">
        <v>139</v>
      </c>
      <c r="B95" s="10" t="s">
        <v>123</v>
      </c>
      <c r="C95" s="10" t="s">
        <v>369</v>
      </c>
      <c r="D95" s="35">
        <v>450000</v>
      </c>
      <c r="E95" s="35">
        <v>450000</v>
      </c>
      <c r="F95" s="39">
        <v>421500</v>
      </c>
      <c r="G95" s="35"/>
      <c r="H95" s="33">
        <f t="shared" si="2"/>
        <v>93.66666666666667</v>
      </c>
    </row>
    <row r="96" spans="1:8" ht="12.75">
      <c r="A96" s="10" t="s">
        <v>139</v>
      </c>
      <c r="B96" s="10" t="s">
        <v>149</v>
      </c>
      <c r="C96" s="10" t="s">
        <v>196</v>
      </c>
      <c r="D96" s="32">
        <v>0</v>
      </c>
      <c r="E96" s="35">
        <v>0</v>
      </c>
      <c r="F96" s="39">
        <v>0</v>
      </c>
      <c r="G96" s="35"/>
      <c r="H96" s="33">
        <f t="shared" si="2"/>
        <v>0</v>
      </c>
    </row>
    <row r="97" spans="1:8" ht="12.75">
      <c r="A97" s="10" t="s">
        <v>139</v>
      </c>
      <c r="B97" s="10" t="s">
        <v>117</v>
      </c>
      <c r="C97" s="10" t="s">
        <v>570</v>
      </c>
      <c r="D97" s="32">
        <v>0</v>
      </c>
      <c r="E97" s="35">
        <v>250</v>
      </c>
      <c r="F97" s="39">
        <v>250</v>
      </c>
      <c r="G97" s="35"/>
      <c r="H97" s="33">
        <f t="shared" si="2"/>
        <v>100</v>
      </c>
    </row>
    <row r="98" spans="1:8" ht="12.75">
      <c r="A98" s="10" t="s">
        <v>139</v>
      </c>
      <c r="B98" s="10" t="s">
        <v>267</v>
      </c>
      <c r="C98" s="10" t="s">
        <v>268</v>
      </c>
      <c r="D98" s="32">
        <v>0</v>
      </c>
      <c r="E98" s="35">
        <v>0</v>
      </c>
      <c r="F98" s="39">
        <v>0</v>
      </c>
      <c r="G98" s="35"/>
      <c r="H98" s="33">
        <f t="shared" si="2"/>
        <v>0</v>
      </c>
    </row>
    <row r="99" spans="1:8" ht="12.75">
      <c r="A99" s="40" t="s">
        <v>139</v>
      </c>
      <c r="B99" s="40"/>
      <c r="C99" s="40" t="s">
        <v>193</v>
      </c>
      <c r="D99" s="37">
        <f>SUM(D92:D98)</f>
        <v>487000</v>
      </c>
      <c r="E99" s="37">
        <f>SUM(E92:E98)</f>
        <v>516893</v>
      </c>
      <c r="F99" s="37">
        <f>SUM(F92:F98)</f>
        <v>488393</v>
      </c>
      <c r="G99" s="37"/>
      <c r="H99" s="36">
        <f t="shared" si="2"/>
        <v>94.48628633005283</v>
      </c>
    </row>
    <row r="100" spans="1:8" ht="12.75">
      <c r="A100" s="10"/>
      <c r="B100" s="10"/>
      <c r="C100" s="10"/>
      <c r="D100" s="32"/>
      <c r="E100" s="37"/>
      <c r="F100" s="35"/>
      <c r="G100" s="35"/>
      <c r="H100" s="32"/>
    </row>
    <row r="101" spans="1:8" ht="12.75">
      <c r="A101" s="10" t="s">
        <v>82</v>
      </c>
      <c r="B101" s="10" t="s">
        <v>83</v>
      </c>
      <c r="C101" s="10" t="s">
        <v>356</v>
      </c>
      <c r="D101" s="64">
        <v>1000</v>
      </c>
      <c r="E101" s="35">
        <v>1000</v>
      </c>
      <c r="F101" s="39">
        <v>0</v>
      </c>
      <c r="G101" s="35"/>
      <c r="H101" s="33">
        <f>IF(E101&gt;0,F101/(E101*0.01),0)</f>
        <v>0</v>
      </c>
    </row>
    <row r="102" spans="1:8" ht="12.75">
      <c r="A102" s="10" t="s">
        <v>82</v>
      </c>
      <c r="B102" s="10" t="s">
        <v>87</v>
      </c>
      <c r="C102" s="10" t="s">
        <v>391</v>
      </c>
      <c r="D102" s="64">
        <v>0</v>
      </c>
      <c r="E102" s="35">
        <v>0</v>
      </c>
      <c r="F102" s="39">
        <v>0</v>
      </c>
      <c r="G102" s="35"/>
      <c r="H102" s="33">
        <f>IF(E102&gt;0,F102/(E102*0.01),0)</f>
        <v>0</v>
      </c>
    </row>
    <row r="103" spans="1:8" ht="12.75">
      <c r="A103" s="10" t="s">
        <v>82</v>
      </c>
      <c r="B103" s="10" t="s">
        <v>137</v>
      </c>
      <c r="C103" s="10" t="s">
        <v>355</v>
      </c>
      <c r="D103" s="64">
        <v>0</v>
      </c>
      <c r="E103" s="35">
        <v>0</v>
      </c>
      <c r="F103" s="39">
        <v>0</v>
      </c>
      <c r="G103" s="35"/>
      <c r="H103" s="33">
        <f>IF(E103&gt;0,F103/(E103*0.01),0)</f>
        <v>0</v>
      </c>
    </row>
    <row r="104" spans="1:8" ht="12.75">
      <c r="A104" s="40" t="s">
        <v>82</v>
      </c>
      <c r="B104" s="40"/>
      <c r="C104" s="40" t="s">
        <v>195</v>
      </c>
      <c r="D104" s="37">
        <f>SUM(D101:D103)</f>
        <v>1000</v>
      </c>
      <c r="E104" s="37">
        <f>SUM(E101:E103)</f>
        <v>1000</v>
      </c>
      <c r="F104" s="37">
        <f>SUM(F101:F103)</f>
        <v>0</v>
      </c>
      <c r="G104" s="37"/>
      <c r="H104" s="36">
        <f>IF(E104&gt;0,F104/(E104*0.01),0)</f>
        <v>0</v>
      </c>
    </row>
    <row r="105" spans="1:8" ht="12.75">
      <c r="A105" s="40"/>
      <c r="B105" s="40"/>
      <c r="C105" s="40"/>
      <c r="D105" s="37"/>
      <c r="E105" s="37"/>
      <c r="F105" s="37"/>
      <c r="G105" s="37"/>
      <c r="H105" s="36"/>
    </row>
    <row r="106" spans="1:8" ht="12.75">
      <c r="A106" s="10" t="s">
        <v>486</v>
      </c>
      <c r="B106" s="10" t="s">
        <v>137</v>
      </c>
      <c r="C106" s="10" t="s">
        <v>487</v>
      </c>
      <c r="D106" s="64">
        <v>29000</v>
      </c>
      <c r="E106" s="35">
        <v>29000</v>
      </c>
      <c r="F106" s="39">
        <v>23285</v>
      </c>
      <c r="G106" s="35"/>
      <c r="H106" s="33">
        <f>IF(E106&gt;0,F106/(E106*0.01),0)</f>
        <v>80.29310344827586</v>
      </c>
    </row>
    <row r="107" spans="1:8" ht="12.75">
      <c r="A107" s="40" t="s">
        <v>486</v>
      </c>
      <c r="B107" s="40"/>
      <c r="C107" s="40" t="s">
        <v>197</v>
      </c>
      <c r="D107" s="37">
        <f>SUM(D106)</f>
        <v>29000</v>
      </c>
      <c r="E107" s="37">
        <f>SUM(E106)</f>
        <v>29000</v>
      </c>
      <c r="F107" s="37">
        <f>SUM(F106)</f>
        <v>23285</v>
      </c>
      <c r="G107" s="37"/>
      <c r="H107" s="36">
        <f>IF(E107&gt;0,F107/(E107*0.01),0)</f>
        <v>80.29310344827586</v>
      </c>
    </row>
    <row r="108" spans="1:8" ht="12.75">
      <c r="A108" s="10"/>
      <c r="B108" s="10"/>
      <c r="C108" s="10"/>
      <c r="D108" s="32"/>
      <c r="E108" s="37"/>
      <c r="F108" s="35"/>
      <c r="G108" s="35"/>
      <c r="H108" s="32"/>
    </row>
    <row r="109" spans="1:8" ht="12.75">
      <c r="A109" s="10" t="s">
        <v>140</v>
      </c>
      <c r="B109" s="10" t="s">
        <v>473</v>
      </c>
      <c r="C109" s="10" t="s">
        <v>474</v>
      </c>
      <c r="D109" s="64">
        <v>0</v>
      </c>
      <c r="E109" s="35">
        <v>0</v>
      </c>
      <c r="F109" s="39">
        <v>0</v>
      </c>
      <c r="G109" s="35"/>
      <c r="H109" s="33">
        <f>IF(E109&gt;0,F109/(E109*0.01),0)</f>
        <v>0</v>
      </c>
    </row>
    <row r="110" spans="1:8" ht="12.75">
      <c r="A110" s="10" t="s">
        <v>140</v>
      </c>
      <c r="B110" s="10" t="s">
        <v>149</v>
      </c>
      <c r="C110" s="10" t="s">
        <v>322</v>
      </c>
      <c r="D110" s="64">
        <v>0</v>
      </c>
      <c r="E110" s="35">
        <v>0</v>
      </c>
      <c r="F110" s="39">
        <v>0</v>
      </c>
      <c r="G110" s="35"/>
      <c r="H110" s="33">
        <f>IF(E110&gt;0,F110/(E110*0.01),0)</f>
        <v>0</v>
      </c>
    </row>
    <row r="111" spans="1:8" ht="12.75">
      <c r="A111" s="40" t="s">
        <v>140</v>
      </c>
      <c r="B111" s="40"/>
      <c r="C111" s="40" t="s">
        <v>197</v>
      </c>
      <c r="D111" s="37">
        <f>SUM(D109:D110)</f>
        <v>0</v>
      </c>
      <c r="E111" s="37">
        <f>SUM(E109:E110)</f>
        <v>0</v>
      </c>
      <c r="F111" s="37">
        <f>SUM(F109:F110)</f>
        <v>0</v>
      </c>
      <c r="G111" s="37"/>
      <c r="H111" s="36">
        <f>IF(E111&gt;0,F111/(E111*0.01),0)</f>
        <v>0</v>
      </c>
    </row>
    <row r="112" spans="1:8" ht="12.75">
      <c r="A112" s="10"/>
      <c r="B112" s="10"/>
      <c r="C112" s="10"/>
      <c r="D112" s="32"/>
      <c r="E112" s="37"/>
      <c r="F112" s="35"/>
      <c r="G112" s="35"/>
      <c r="H112" s="32"/>
    </row>
    <row r="113" spans="1:8" ht="12.75">
      <c r="A113" s="10" t="s">
        <v>5</v>
      </c>
      <c r="B113" s="10" t="s">
        <v>6</v>
      </c>
      <c r="C113" s="10" t="s">
        <v>349</v>
      </c>
      <c r="D113" s="64">
        <v>0</v>
      </c>
      <c r="E113" s="35">
        <v>0</v>
      </c>
      <c r="F113" s="39">
        <v>0</v>
      </c>
      <c r="G113" s="35"/>
      <c r="H113" s="33">
        <f>IF(E113&gt;0,F113/(E113*0.01),0)</f>
        <v>0</v>
      </c>
    </row>
    <row r="114" spans="1:8" ht="12.75">
      <c r="A114" s="40" t="s">
        <v>5</v>
      </c>
      <c r="B114" s="40"/>
      <c r="C114" s="40" t="s">
        <v>7</v>
      </c>
      <c r="D114" s="37">
        <v>0</v>
      </c>
      <c r="E114" s="37">
        <f>SUM(E113)</f>
        <v>0</v>
      </c>
      <c r="F114" s="37">
        <f>SUM(F113)</f>
        <v>0</v>
      </c>
      <c r="G114" s="37"/>
      <c r="H114" s="36">
        <f>IF(E114&gt;0,F114/(E114*0.01),0)</f>
        <v>0</v>
      </c>
    </row>
    <row r="115" spans="1:8" ht="12.75">
      <c r="A115" s="10"/>
      <c r="B115" s="10"/>
      <c r="C115" s="10"/>
      <c r="D115" s="32"/>
      <c r="E115" s="37"/>
      <c r="F115" s="35"/>
      <c r="G115" s="35"/>
      <c r="H115" s="49"/>
    </row>
    <row r="116" spans="1:8" ht="12.75">
      <c r="A116" s="10" t="s">
        <v>43</v>
      </c>
      <c r="B116" s="10" t="s">
        <v>88</v>
      </c>
      <c r="C116" s="10" t="s">
        <v>384</v>
      </c>
      <c r="D116" s="32">
        <v>0</v>
      </c>
      <c r="E116" s="35">
        <v>0</v>
      </c>
      <c r="F116" s="39">
        <v>0</v>
      </c>
      <c r="G116" s="35"/>
      <c r="H116" s="33">
        <f>IF(E116&gt;0,F116/(E116*0.01),0)</f>
        <v>0</v>
      </c>
    </row>
    <row r="117" spans="1:8" ht="12.75">
      <c r="A117" s="40" t="s">
        <v>43</v>
      </c>
      <c r="B117" s="40"/>
      <c r="C117" s="40" t="s">
        <v>44</v>
      </c>
      <c r="D117" s="37">
        <v>0</v>
      </c>
      <c r="E117" s="37">
        <f>SUM(E116)</f>
        <v>0</v>
      </c>
      <c r="F117" s="37">
        <f>SUM(F116)</f>
        <v>0</v>
      </c>
      <c r="G117" s="37"/>
      <c r="H117" s="36">
        <f>IF(E117&gt;0,F117/(E117*0.01),0)</f>
        <v>0</v>
      </c>
    </row>
    <row r="118" spans="1:8" ht="12.75">
      <c r="A118" s="10"/>
      <c r="B118" s="10"/>
      <c r="C118" s="10"/>
      <c r="D118" s="32"/>
      <c r="E118" s="37"/>
      <c r="F118" s="35"/>
      <c r="G118" s="35"/>
      <c r="H118" s="49"/>
    </row>
    <row r="119" spans="1:8" ht="12.75">
      <c r="A119" s="10" t="s">
        <v>85</v>
      </c>
      <c r="B119" s="10" t="s">
        <v>126</v>
      </c>
      <c r="C119" s="10" t="s">
        <v>351</v>
      </c>
      <c r="D119" s="32">
        <v>0</v>
      </c>
      <c r="E119" s="35">
        <v>0</v>
      </c>
      <c r="F119" s="39">
        <v>0</v>
      </c>
      <c r="G119" s="35"/>
      <c r="H119" s="33">
        <f>IF(E119&gt;0,F119/(E119*0.01),0)</f>
        <v>0</v>
      </c>
    </row>
    <row r="120" spans="1:8" ht="12.75">
      <c r="A120" s="40" t="s">
        <v>85</v>
      </c>
      <c r="B120" s="40"/>
      <c r="C120" s="40" t="s">
        <v>235</v>
      </c>
      <c r="D120" s="37">
        <v>0</v>
      </c>
      <c r="E120" s="37">
        <f>SUM(E119)</f>
        <v>0</v>
      </c>
      <c r="F120" s="37">
        <f>SUM(F119)</f>
        <v>0</v>
      </c>
      <c r="G120" s="37"/>
      <c r="H120" s="36">
        <f>IF(E120&gt;0,F120/(E120*0.01),0)</f>
        <v>0</v>
      </c>
    </row>
    <row r="121" spans="1:8" ht="12.75">
      <c r="A121" s="10"/>
      <c r="B121" s="10"/>
      <c r="C121" s="10"/>
      <c r="D121" s="32"/>
      <c r="E121" s="37"/>
      <c r="F121" s="35"/>
      <c r="G121" s="35"/>
      <c r="H121" s="49"/>
    </row>
    <row r="122" spans="1:8" ht="12.75">
      <c r="A122" s="10" t="s">
        <v>80</v>
      </c>
      <c r="B122" s="10" t="s">
        <v>88</v>
      </c>
      <c r="C122" s="10" t="s">
        <v>274</v>
      </c>
      <c r="D122" s="35">
        <v>0</v>
      </c>
      <c r="E122" s="35">
        <v>0</v>
      </c>
      <c r="F122" s="39">
        <v>0</v>
      </c>
      <c r="G122" s="35"/>
      <c r="H122" s="33">
        <f aca="true" t="shared" si="3" ref="H122:H127">IF(E122&gt;0,F122/(E122*0.01),0)</f>
        <v>0</v>
      </c>
    </row>
    <row r="123" spans="1:8" ht="12.75">
      <c r="A123" s="10" t="s">
        <v>80</v>
      </c>
      <c r="B123" s="10" t="s">
        <v>1</v>
      </c>
      <c r="C123" s="10" t="s">
        <v>2</v>
      </c>
      <c r="D123" s="35">
        <v>0</v>
      </c>
      <c r="E123" s="35">
        <v>0</v>
      </c>
      <c r="F123" s="39">
        <v>0</v>
      </c>
      <c r="G123" s="35"/>
      <c r="H123" s="33">
        <f t="shared" si="3"/>
        <v>0</v>
      </c>
    </row>
    <row r="124" spans="1:8" ht="12.75">
      <c r="A124" s="10" t="s">
        <v>80</v>
      </c>
      <c r="B124" s="10" t="s">
        <v>126</v>
      </c>
      <c r="C124" s="10" t="s">
        <v>318</v>
      </c>
      <c r="D124" s="35">
        <v>0</v>
      </c>
      <c r="E124" s="35">
        <v>0</v>
      </c>
      <c r="F124" s="39">
        <v>0</v>
      </c>
      <c r="G124" s="35"/>
      <c r="H124" s="33">
        <f t="shared" si="3"/>
        <v>0</v>
      </c>
    </row>
    <row r="125" spans="1:8" ht="12.75">
      <c r="A125" s="10" t="s">
        <v>80</v>
      </c>
      <c r="B125" s="10" t="s">
        <v>126</v>
      </c>
      <c r="C125" s="10" t="s">
        <v>320</v>
      </c>
      <c r="D125" s="35">
        <v>0</v>
      </c>
      <c r="E125" s="35">
        <v>0</v>
      </c>
      <c r="F125" s="39">
        <v>0</v>
      </c>
      <c r="G125" s="35"/>
      <c r="H125" s="33">
        <f t="shared" si="3"/>
        <v>0</v>
      </c>
    </row>
    <row r="126" spans="1:8" ht="12.75">
      <c r="A126" s="10" t="s">
        <v>80</v>
      </c>
      <c r="B126" s="10" t="s">
        <v>137</v>
      </c>
      <c r="C126" s="10" t="s">
        <v>405</v>
      </c>
      <c r="D126" s="35">
        <f>SUM(D112)</f>
        <v>0</v>
      </c>
      <c r="E126" s="35">
        <v>0</v>
      </c>
      <c r="F126" s="39">
        <v>0</v>
      </c>
      <c r="G126" s="35"/>
      <c r="H126" s="33">
        <f t="shared" si="3"/>
        <v>0</v>
      </c>
    </row>
    <row r="127" spans="1:8" ht="12.75">
      <c r="A127" s="40" t="s">
        <v>80</v>
      </c>
      <c r="B127" s="40"/>
      <c r="C127" s="40" t="s">
        <v>242</v>
      </c>
      <c r="D127" s="37">
        <f>SUM(D122:D126)</f>
        <v>0</v>
      </c>
      <c r="E127" s="37">
        <f>SUM(E122:E126)</f>
        <v>0</v>
      </c>
      <c r="F127" s="37">
        <f>SUM(F122:F126)</f>
        <v>0</v>
      </c>
      <c r="G127" s="37"/>
      <c r="H127" s="36">
        <f t="shared" si="3"/>
        <v>0</v>
      </c>
    </row>
    <row r="128" spans="1:8" ht="12.75">
      <c r="A128" s="40"/>
      <c r="B128" s="40"/>
      <c r="C128" s="40"/>
      <c r="D128" s="41"/>
      <c r="E128" s="37"/>
      <c r="F128" s="37"/>
      <c r="G128" s="37"/>
      <c r="H128" s="36"/>
    </row>
    <row r="129" spans="1:8" ht="12.75">
      <c r="A129" s="10" t="s">
        <v>101</v>
      </c>
      <c r="B129" s="10" t="s">
        <v>102</v>
      </c>
      <c r="C129" s="10" t="s">
        <v>199</v>
      </c>
      <c r="D129" s="64">
        <v>0</v>
      </c>
      <c r="E129" s="35">
        <v>0</v>
      </c>
      <c r="F129" s="39">
        <v>0</v>
      </c>
      <c r="G129" s="35"/>
      <c r="H129" s="33">
        <f>IF(E129&gt;0,F129/(E129*0.01),0)</f>
        <v>0</v>
      </c>
    </row>
    <row r="130" spans="1:8" ht="12.75">
      <c r="A130" s="10" t="s">
        <v>101</v>
      </c>
      <c r="B130" s="10" t="s">
        <v>339</v>
      </c>
      <c r="C130" s="10" t="s">
        <v>340</v>
      </c>
      <c r="D130" s="64">
        <v>0</v>
      </c>
      <c r="E130" s="35">
        <v>0</v>
      </c>
      <c r="F130" s="39">
        <v>0</v>
      </c>
      <c r="G130" s="35"/>
      <c r="H130" s="33">
        <f>IF(E130&gt;0,F130/(E130*0.01),0)</f>
        <v>0</v>
      </c>
    </row>
    <row r="131" spans="1:8" ht="12.75">
      <c r="A131" s="40" t="s">
        <v>101</v>
      </c>
      <c r="B131" s="40"/>
      <c r="C131" s="40" t="s">
        <v>198</v>
      </c>
      <c r="D131" s="37">
        <f>SUM(D129:D130)</f>
        <v>0</v>
      </c>
      <c r="E131" s="37">
        <f>SUM(E129:E130)</f>
        <v>0</v>
      </c>
      <c r="F131" s="37">
        <f>SUM(F129:F130)</f>
        <v>0</v>
      </c>
      <c r="G131" s="37"/>
      <c r="H131" s="36">
        <f>IF(E131&gt;0,F131/(E131*0.01),0)</f>
        <v>0</v>
      </c>
    </row>
    <row r="132" spans="1:8" ht="12.75">
      <c r="A132" s="40"/>
      <c r="B132" s="40"/>
      <c r="C132" s="119"/>
      <c r="D132" s="46"/>
      <c r="E132" s="46"/>
      <c r="F132" s="46"/>
      <c r="G132" s="46"/>
      <c r="H132" s="37"/>
    </row>
    <row r="133" spans="1:8" ht="12.75">
      <c r="A133" s="10" t="s">
        <v>372</v>
      </c>
      <c r="B133" s="10" t="s">
        <v>374</v>
      </c>
      <c r="C133" s="10" t="s">
        <v>437</v>
      </c>
      <c r="D133" s="64">
        <v>0</v>
      </c>
      <c r="E133" s="35">
        <v>0</v>
      </c>
      <c r="F133" s="39">
        <v>0</v>
      </c>
      <c r="G133" s="35"/>
      <c r="H133" s="33">
        <f>IF(E133&gt;0,F133/(E133*0.01),0)</f>
        <v>0</v>
      </c>
    </row>
    <row r="134" spans="1:8" ht="12.75">
      <c r="A134" s="10" t="s">
        <v>372</v>
      </c>
      <c r="B134" s="10" t="s">
        <v>374</v>
      </c>
      <c r="C134" s="10" t="s">
        <v>516</v>
      </c>
      <c r="D134" s="64">
        <v>150000</v>
      </c>
      <c r="E134" s="35">
        <v>150000</v>
      </c>
      <c r="F134" s="39">
        <v>150000</v>
      </c>
      <c r="G134" s="35"/>
      <c r="H134" s="33">
        <f>IF(E134&gt;0,F134/(E134*0.01),0)</f>
        <v>100</v>
      </c>
    </row>
    <row r="135" spans="1:8" ht="12.75">
      <c r="A135" s="10" t="s">
        <v>372</v>
      </c>
      <c r="B135" s="10" t="s">
        <v>517</v>
      </c>
      <c r="C135" s="10" t="s">
        <v>518</v>
      </c>
      <c r="D135" s="64">
        <v>0</v>
      </c>
      <c r="E135" s="35">
        <v>0</v>
      </c>
      <c r="F135" s="39">
        <v>0</v>
      </c>
      <c r="G135" s="35"/>
      <c r="H135" s="33">
        <f>IF(E135&gt;0,F135/(E135*0.01),0)</f>
        <v>0</v>
      </c>
    </row>
    <row r="136" spans="1:8" ht="12.75">
      <c r="A136" s="40" t="s">
        <v>372</v>
      </c>
      <c r="B136" s="40"/>
      <c r="C136" s="40" t="s">
        <v>377</v>
      </c>
      <c r="D136" s="37">
        <f>SUM(D133:D135)</f>
        <v>150000</v>
      </c>
      <c r="E136" s="37">
        <f>SUM(E133:E135)</f>
        <v>150000</v>
      </c>
      <c r="F136" s="37">
        <f>SUM(F133:F135)</f>
        <v>150000</v>
      </c>
      <c r="G136" s="37"/>
      <c r="H136" s="36">
        <f>IF(E136&gt;0,F136/(E136*0.01),0)</f>
        <v>100</v>
      </c>
    </row>
    <row r="137" spans="1:8" ht="12.75">
      <c r="A137" s="40"/>
      <c r="B137" s="40"/>
      <c r="C137" s="119"/>
      <c r="D137" s="46"/>
      <c r="E137" s="46"/>
      <c r="F137" s="46"/>
      <c r="G137" s="46"/>
      <c r="H137" s="36"/>
    </row>
    <row r="138" spans="1:8" ht="12.75">
      <c r="A138" s="10" t="s">
        <v>147</v>
      </c>
      <c r="B138" s="10" t="s">
        <v>471</v>
      </c>
      <c r="C138" s="10" t="s">
        <v>472</v>
      </c>
      <c r="D138" s="64">
        <v>0</v>
      </c>
      <c r="E138" s="35">
        <v>0</v>
      </c>
      <c r="F138" s="39">
        <v>0</v>
      </c>
      <c r="G138" s="35"/>
      <c r="H138" s="33">
        <f>IF(E138&gt;0,F138/(E138*0.01),0)</f>
        <v>0</v>
      </c>
    </row>
    <row r="139" spans="1:8" ht="12.75">
      <c r="A139" s="40" t="s">
        <v>147</v>
      </c>
      <c r="B139" s="40"/>
      <c r="C139" s="40" t="s">
        <v>317</v>
      </c>
      <c r="D139" s="37">
        <f>SUM(D138)</f>
        <v>0</v>
      </c>
      <c r="E139" s="37">
        <f>SUM(E138)</f>
        <v>0</v>
      </c>
      <c r="F139" s="37">
        <f>SUM(F138:F138)</f>
        <v>0</v>
      </c>
      <c r="G139" s="37"/>
      <c r="H139" s="36">
        <f>IF(E139&gt;0,F139/(E139*0.01),0)</f>
        <v>0</v>
      </c>
    </row>
    <row r="140" spans="1:8" ht="13.5" thickBot="1">
      <c r="A140" s="10"/>
      <c r="B140" s="10"/>
      <c r="C140" s="44"/>
      <c r="D140" s="45"/>
      <c r="E140" s="46"/>
      <c r="F140" s="47"/>
      <c r="G140" s="47"/>
      <c r="H140" s="45"/>
    </row>
    <row r="141" spans="1:8" ht="13.5" thickBot="1">
      <c r="A141" s="15"/>
      <c r="B141" s="15"/>
      <c r="C141" s="53" t="s">
        <v>200</v>
      </c>
      <c r="D141" s="54">
        <f>SUM(SUM(D15:D140,)/2)</f>
        <v>3873000</v>
      </c>
      <c r="E141" s="54">
        <f>SUM(SUM(E15:E140,)/2)</f>
        <v>4322127</v>
      </c>
      <c r="F141" s="54">
        <f>SUM(SUM(F15:F140,)/2)</f>
        <v>3400790.6300000004</v>
      </c>
      <c r="G141" s="66"/>
      <c r="H141" s="96">
        <f>IF(E141&gt;0,F141/(E141*0.01),0)</f>
        <v>78.68326474441866</v>
      </c>
    </row>
    <row r="142" spans="1:8" ht="12.75">
      <c r="A142" s="15"/>
      <c r="B142" s="15"/>
      <c r="C142" s="15"/>
      <c r="D142" s="50"/>
      <c r="E142" s="51"/>
      <c r="F142" s="52"/>
      <c r="G142" s="52"/>
      <c r="H142" s="50"/>
    </row>
    <row r="143" spans="1:8" ht="12.75">
      <c r="A143" s="15"/>
      <c r="B143" s="15"/>
      <c r="C143" s="15"/>
      <c r="D143" s="50"/>
      <c r="E143" s="51"/>
      <c r="F143" s="52"/>
      <c r="G143" s="52"/>
      <c r="H143" s="50"/>
    </row>
    <row r="144" spans="1:8" ht="12.75">
      <c r="A144" s="15"/>
      <c r="B144" s="15"/>
      <c r="C144" s="15"/>
      <c r="D144" s="50"/>
      <c r="E144" s="51"/>
      <c r="F144" s="52"/>
      <c r="G144" s="52"/>
      <c r="H144" s="50"/>
    </row>
    <row r="145" spans="1:8" ht="13.5" thickBot="1">
      <c r="A145" s="16" t="s">
        <v>201</v>
      </c>
      <c r="B145" s="48"/>
      <c r="C145" s="48"/>
      <c r="D145" s="49"/>
      <c r="E145" s="36"/>
      <c r="F145" s="42"/>
      <c r="G145" s="42"/>
      <c r="H145" s="49"/>
    </row>
    <row r="146" spans="1:8" ht="12.75">
      <c r="A146" s="4" t="s">
        <v>164</v>
      </c>
      <c r="B146" s="4" t="s">
        <v>165</v>
      </c>
      <c r="C146" s="4" t="s">
        <v>166</v>
      </c>
      <c r="D146" s="4" t="s">
        <v>167</v>
      </c>
      <c r="E146" s="4" t="s">
        <v>168</v>
      </c>
      <c r="F146" s="4" t="s">
        <v>170</v>
      </c>
      <c r="G146" s="4" t="s">
        <v>172</v>
      </c>
      <c r="H146" s="4" t="s">
        <v>173</v>
      </c>
    </row>
    <row r="147" spans="1:8" ht="13.5" thickBot="1">
      <c r="A147" s="23"/>
      <c r="B147" s="23"/>
      <c r="C147" s="23"/>
      <c r="D147" s="23"/>
      <c r="E147" s="23" t="s">
        <v>169</v>
      </c>
      <c r="F147" s="23" t="s">
        <v>171</v>
      </c>
      <c r="G147" s="23"/>
      <c r="H147" s="23"/>
    </row>
    <row r="148" spans="1:8" ht="12.75">
      <c r="A148" s="10" t="s">
        <v>97</v>
      </c>
      <c r="B148" s="10" t="s">
        <v>251</v>
      </c>
      <c r="C148" s="10" t="s">
        <v>20</v>
      </c>
      <c r="D148" s="64">
        <v>54000</v>
      </c>
      <c r="E148" s="35">
        <v>72000</v>
      </c>
      <c r="F148" s="39">
        <v>58400</v>
      </c>
      <c r="G148" s="35"/>
      <c r="H148" s="33">
        <f aca="true" t="shared" si="4" ref="H148:H156">IF(E148&gt;0,F148/(E148*0.01),0)</f>
        <v>81.11111111111111</v>
      </c>
    </row>
    <row r="149" spans="1:8" ht="12.75">
      <c r="A149" s="10" t="s">
        <v>97</v>
      </c>
      <c r="B149" s="10" t="s">
        <v>250</v>
      </c>
      <c r="C149" s="10" t="s">
        <v>21</v>
      </c>
      <c r="D149" s="64">
        <v>14000</v>
      </c>
      <c r="E149" s="35">
        <v>18000</v>
      </c>
      <c r="F149" s="39">
        <v>14484</v>
      </c>
      <c r="G149" s="35"/>
      <c r="H149" s="33">
        <f t="shared" si="4"/>
        <v>80.46666666666667</v>
      </c>
    </row>
    <row r="150" spans="1:8" ht="12.75">
      <c r="A150" s="10" t="s">
        <v>97</v>
      </c>
      <c r="B150" s="10" t="s">
        <v>249</v>
      </c>
      <c r="C150" s="10" t="s">
        <v>22</v>
      </c>
      <c r="D150" s="64">
        <v>8000</v>
      </c>
      <c r="E150" s="35">
        <v>8000</v>
      </c>
      <c r="F150" s="39">
        <v>5256</v>
      </c>
      <c r="G150" s="35"/>
      <c r="H150" s="33">
        <f t="shared" si="4"/>
        <v>65.7</v>
      </c>
    </row>
    <row r="151" spans="1:8" ht="12.75">
      <c r="A151" s="10" t="s">
        <v>97</v>
      </c>
      <c r="B151" s="10" t="s">
        <v>118</v>
      </c>
      <c r="C151" s="10" t="s">
        <v>202</v>
      </c>
      <c r="D151" s="64">
        <v>0</v>
      </c>
      <c r="E151" s="35">
        <v>0</v>
      </c>
      <c r="F151" s="39">
        <v>0</v>
      </c>
      <c r="G151" s="35"/>
      <c r="H151" s="33">
        <f t="shared" si="4"/>
        <v>0</v>
      </c>
    </row>
    <row r="152" spans="1:8" ht="12.75">
      <c r="A152" s="10" t="s">
        <v>97</v>
      </c>
      <c r="B152" s="10" t="s">
        <v>84</v>
      </c>
      <c r="C152" s="10" t="s">
        <v>362</v>
      </c>
      <c r="D152" s="64">
        <v>0</v>
      </c>
      <c r="E152" s="35">
        <v>31000</v>
      </c>
      <c r="F152" s="39">
        <v>30682.86</v>
      </c>
      <c r="G152" s="35"/>
      <c r="H152" s="33">
        <f t="shared" si="4"/>
        <v>98.97696774193548</v>
      </c>
    </row>
    <row r="153" spans="1:8" ht="12.75">
      <c r="A153" s="10" t="s">
        <v>97</v>
      </c>
      <c r="B153" s="10" t="s">
        <v>94</v>
      </c>
      <c r="C153" s="10" t="s">
        <v>204</v>
      </c>
      <c r="D153" s="64">
        <v>0</v>
      </c>
      <c r="E153" s="35">
        <v>0</v>
      </c>
      <c r="F153" s="39">
        <v>0</v>
      </c>
      <c r="G153" s="35"/>
      <c r="H153" s="33">
        <f t="shared" si="4"/>
        <v>0</v>
      </c>
    </row>
    <row r="154" spans="1:8" ht="12.75">
      <c r="A154" s="10" t="s">
        <v>97</v>
      </c>
      <c r="B154" s="10" t="s">
        <v>99</v>
      </c>
      <c r="C154" s="10" t="s">
        <v>378</v>
      </c>
      <c r="D154" s="64">
        <v>50000</v>
      </c>
      <c r="E154" s="35">
        <v>50000</v>
      </c>
      <c r="F154" s="39">
        <v>33550</v>
      </c>
      <c r="G154" s="35"/>
      <c r="H154" s="33">
        <f>IF(E154&gt;0,F154/(E154*0.01),0)</f>
        <v>67.1</v>
      </c>
    </row>
    <row r="155" spans="1:8" ht="12.75">
      <c r="A155" s="10" t="s">
        <v>97</v>
      </c>
      <c r="B155" s="10" t="s">
        <v>125</v>
      </c>
      <c r="C155" s="10" t="s">
        <v>515</v>
      </c>
      <c r="D155" s="64">
        <v>150000</v>
      </c>
      <c r="E155" s="35">
        <v>150000</v>
      </c>
      <c r="F155" s="39">
        <v>0</v>
      </c>
      <c r="G155" s="35"/>
      <c r="H155" s="33">
        <f t="shared" si="4"/>
        <v>0</v>
      </c>
    </row>
    <row r="156" spans="1:8" ht="12.75">
      <c r="A156" s="40" t="s">
        <v>97</v>
      </c>
      <c r="B156" s="40"/>
      <c r="C156" s="40" t="s">
        <v>189</v>
      </c>
      <c r="D156" s="37">
        <f>SUM(D148:D155)</f>
        <v>276000</v>
      </c>
      <c r="E156" s="37">
        <f>SUM(E148:E155)</f>
        <v>329000</v>
      </c>
      <c r="F156" s="37">
        <f>SUM(F148:F155)</f>
        <v>142372.86</v>
      </c>
      <c r="G156" s="37"/>
      <c r="H156" s="36">
        <f t="shared" si="4"/>
        <v>43.274425531914886</v>
      </c>
    </row>
    <row r="157" spans="1:8" ht="12.75">
      <c r="A157" s="10"/>
      <c r="B157" s="10"/>
      <c r="C157" s="10"/>
      <c r="D157" s="64"/>
      <c r="E157" s="37"/>
      <c r="F157" s="35"/>
      <c r="G157" s="35"/>
      <c r="H157" s="32"/>
    </row>
    <row r="158" spans="1:8" ht="12.75">
      <c r="A158" s="10" t="s">
        <v>13</v>
      </c>
      <c r="B158" s="10" t="s">
        <v>84</v>
      </c>
      <c r="C158" s="10" t="s">
        <v>370</v>
      </c>
      <c r="D158" s="64">
        <v>0</v>
      </c>
      <c r="E158" s="35">
        <v>0</v>
      </c>
      <c r="F158" s="39">
        <v>0</v>
      </c>
      <c r="G158" s="35"/>
      <c r="H158" s="33">
        <f>IF(E158&gt;0,F158/(E158*0.01),0)</f>
        <v>0</v>
      </c>
    </row>
    <row r="159" spans="1:8" ht="12.75">
      <c r="A159" s="10" t="s">
        <v>13</v>
      </c>
      <c r="B159" s="10" t="s">
        <v>94</v>
      </c>
      <c r="C159" s="10" t="s">
        <v>204</v>
      </c>
      <c r="D159" s="64">
        <v>0</v>
      </c>
      <c r="E159" s="35">
        <v>0</v>
      </c>
      <c r="F159" s="39">
        <v>0</v>
      </c>
      <c r="G159" s="35"/>
      <c r="H159" s="33">
        <f>IF(E159&gt;0,F159/(E159*0.01),0)</f>
        <v>0</v>
      </c>
    </row>
    <row r="160" spans="1:8" ht="12.75">
      <c r="A160" s="10" t="s">
        <v>13</v>
      </c>
      <c r="B160" s="10" t="s">
        <v>99</v>
      </c>
      <c r="C160" s="10" t="s">
        <v>402</v>
      </c>
      <c r="D160" s="64">
        <v>100000</v>
      </c>
      <c r="E160" s="35">
        <v>100000</v>
      </c>
      <c r="F160" s="39">
        <v>0</v>
      </c>
      <c r="G160" s="35"/>
      <c r="H160" s="33">
        <f>IF(E160&gt;0,F160/(E160*0.01),0)</f>
        <v>0</v>
      </c>
    </row>
    <row r="161" spans="1:8" ht="12.75">
      <c r="A161" s="10" t="s">
        <v>13</v>
      </c>
      <c r="B161" s="10" t="s">
        <v>125</v>
      </c>
      <c r="C161" s="10" t="s">
        <v>23</v>
      </c>
      <c r="D161" s="64">
        <v>0</v>
      </c>
      <c r="E161" s="35">
        <v>0</v>
      </c>
      <c r="F161" s="39">
        <v>0</v>
      </c>
      <c r="G161" s="35"/>
      <c r="H161" s="33">
        <f>IF(E161&gt;0,F161/(E161*0.01),0)</f>
        <v>0</v>
      </c>
    </row>
    <row r="162" spans="1:8" ht="12.75">
      <c r="A162" s="40" t="s">
        <v>13</v>
      </c>
      <c r="B162" s="10"/>
      <c r="C162" s="40" t="s">
        <v>16</v>
      </c>
      <c r="D162" s="37">
        <f>SUM(D157:D161)</f>
        <v>100000</v>
      </c>
      <c r="E162" s="37">
        <f>SUM(E157:E161)</f>
        <v>100000</v>
      </c>
      <c r="F162" s="37">
        <f>SUM(F157:F161)</f>
        <v>0</v>
      </c>
      <c r="G162" s="37"/>
      <c r="H162" s="36">
        <f>IF(E162&gt;0,F162/(E162*0.01),0)</f>
        <v>0</v>
      </c>
    </row>
    <row r="163" spans="1:8" ht="12.75">
      <c r="A163" s="10"/>
      <c r="B163" s="10"/>
      <c r="C163" s="10"/>
      <c r="D163" s="64"/>
      <c r="E163" s="37"/>
      <c r="F163" s="35"/>
      <c r="G163" s="35"/>
      <c r="H163" s="49"/>
    </row>
    <row r="164" spans="1:8" ht="12.75">
      <c r="A164" s="10" t="s">
        <v>17</v>
      </c>
      <c r="B164" s="10" t="s">
        <v>109</v>
      </c>
      <c r="C164" s="10" t="s">
        <v>205</v>
      </c>
      <c r="D164" s="64">
        <v>36000</v>
      </c>
      <c r="E164" s="35">
        <v>36000</v>
      </c>
      <c r="F164" s="39">
        <v>27000</v>
      </c>
      <c r="G164" s="35"/>
      <c r="H164" s="33">
        <f>IF(E164&gt;0,F164/(E164*0.01),0)</f>
        <v>75</v>
      </c>
    </row>
    <row r="165" spans="1:8" ht="12.75">
      <c r="A165" s="10" t="s">
        <v>17</v>
      </c>
      <c r="B165" s="10" t="s">
        <v>99</v>
      </c>
      <c r="C165" s="10" t="s">
        <v>363</v>
      </c>
      <c r="D165" s="64">
        <v>0</v>
      </c>
      <c r="E165" s="35">
        <v>0</v>
      </c>
      <c r="F165" s="39">
        <v>0</v>
      </c>
      <c r="G165" s="35"/>
      <c r="H165" s="33">
        <f>IF(E165&gt;0,F165/(E165*0.01),0)</f>
        <v>0</v>
      </c>
    </row>
    <row r="166" spans="1:8" ht="12.75">
      <c r="A166" s="10" t="s">
        <v>17</v>
      </c>
      <c r="B166" s="10" t="s">
        <v>138</v>
      </c>
      <c r="C166" s="10" t="s">
        <v>18</v>
      </c>
      <c r="D166" s="64">
        <v>60000</v>
      </c>
      <c r="E166" s="35">
        <v>60000</v>
      </c>
      <c r="F166" s="39">
        <v>0</v>
      </c>
      <c r="G166" s="35"/>
      <c r="H166" s="33">
        <f>IF(E166&gt;0,F166/(E166*0.01),0)</f>
        <v>0</v>
      </c>
    </row>
    <row r="167" spans="1:8" ht="12.75">
      <c r="A167" s="40" t="s">
        <v>17</v>
      </c>
      <c r="B167" s="10"/>
      <c r="C167" s="40" t="s">
        <v>19</v>
      </c>
      <c r="D167" s="37">
        <f>SUM(D163:D166)</f>
        <v>96000</v>
      </c>
      <c r="E167" s="37">
        <f>SUM(E163:E166)</f>
        <v>96000</v>
      </c>
      <c r="F167" s="37">
        <f>SUM(F163:F166)</f>
        <v>27000</v>
      </c>
      <c r="G167" s="37"/>
      <c r="H167" s="36">
        <f>IF(E167&gt;0,F167/(E167*0.01),0)</f>
        <v>28.125</v>
      </c>
    </row>
    <row r="168" spans="1:8" ht="12.75">
      <c r="A168" s="10"/>
      <c r="B168" s="10"/>
      <c r="C168" s="10"/>
      <c r="D168" s="64"/>
      <c r="E168" s="37"/>
      <c r="F168" s="35"/>
      <c r="G168" s="35"/>
      <c r="H168" s="32"/>
    </row>
    <row r="169" spans="1:8" ht="12.75">
      <c r="A169" s="10" t="s">
        <v>492</v>
      </c>
      <c r="B169" s="10" t="s">
        <v>84</v>
      </c>
      <c r="C169" s="10" t="s">
        <v>494</v>
      </c>
      <c r="D169" s="64">
        <v>0</v>
      </c>
      <c r="E169" s="35">
        <v>0</v>
      </c>
      <c r="F169" s="39">
        <v>0</v>
      </c>
      <c r="G169" s="35"/>
      <c r="H169" s="33">
        <f>IF(E169&gt;0,F169/(E169*0.01),0)</f>
        <v>0</v>
      </c>
    </row>
    <row r="170" spans="1:8" ht="12.75">
      <c r="A170" s="10" t="s">
        <v>492</v>
      </c>
      <c r="B170" s="10" t="s">
        <v>125</v>
      </c>
      <c r="C170" s="10" t="s">
        <v>495</v>
      </c>
      <c r="D170" s="64">
        <v>0</v>
      </c>
      <c r="E170" s="35">
        <v>17500</v>
      </c>
      <c r="F170" s="39">
        <v>17364</v>
      </c>
      <c r="G170" s="35"/>
      <c r="H170" s="33">
        <f>IF(E170&gt;0,F170/(E170*0.01),0)</f>
        <v>99.22285714285714</v>
      </c>
    </row>
    <row r="171" spans="1:8" ht="12.75">
      <c r="A171" s="10" t="s">
        <v>492</v>
      </c>
      <c r="B171" s="10" t="s">
        <v>134</v>
      </c>
      <c r="C171" s="10" t="s">
        <v>496</v>
      </c>
      <c r="D171" s="64">
        <v>0</v>
      </c>
      <c r="E171" s="35">
        <v>3000</v>
      </c>
      <c r="F171" s="39">
        <v>3000</v>
      </c>
      <c r="G171" s="35"/>
      <c r="H171" s="33">
        <f>IF(E171&gt;0,F171/(E171*0.01),0)</f>
        <v>100</v>
      </c>
    </row>
    <row r="172" spans="1:8" ht="12.75">
      <c r="A172" s="40" t="s">
        <v>492</v>
      </c>
      <c r="B172" s="10"/>
      <c r="C172" s="40" t="s">
        <v>497</v>
      </c>
      <c r="D172" s="37">
        <f>SUM(D169:D171)</f>
        <v>0</v>
      </c>
      <c r="E172" s="37">
        <f>SUM(E168:E171)</f>
        <v>20500</v>
      </c>
      <c r="F172" s="37">
        <f>SUM(F168:F171)</f>
        <v>20364</v>
      </c>
      <c r="G172" s="37"/>
      <c r="H172" s="36">
        <f>IF(E172&gt;0,F172/(E172*0.01),0)</f>
        <v>99.33658536585367</v>
      </c>
    </row>
    <row r="173" spans="1:8" ht="12.75">
      <c r="A173" s="10"/>
      <c r="B173" s="10"/>
      <c r="C173" s="10"/>
      <c r="D173" s="64"/>
      <c r="E173" s="37"/>
      <c r="F173" s="35"/>
      <c r="G173" s="35"/>
      <c r="H173" s="49"/>
    </row>
    <row r="174" spans="1:9" ht="12.75">
      <c r="A174" s="10" t="s">
        <v>350</v>
      </c>
      <c r="B174" s="10" t="s">
        <v>426</v>
      </c>
      <c r="C174" s="10" t="s">
        <v>436</v>
      </c>
      <c r="D174" s="64">
        <v>0</v>
      </c>
      <c r="E174" s="35">
        <v>0</v>
      </c>
      <c r="F174" s="39">
        <v>0</v>
      </c>
      <c r="G174" s="35"/>
      <c r="H174" s="33">
        <f>IF(E174&gt;0,F174/(E174*0.01),0)</f>
        <v>0</v>
      </c>
      <c r="I174" s="154" t="s">
        <v>502</v>
      </c>
    </row>
    <row r="175" spans="1:8" ht="12.75">
      <c r="A175" s="10" t="s">
        <v>350</v>
      </c>
      <c r="B175" s="10" t="s">
        <v>120</v>
      </c>
      <c r="C175" s="10" t="s">
        <v>24</v>
      </c>
      <c r="D175" s="64">
        <v>2000</v>
      </c>
      <c r="E175" s="35">
        <v>2000</v>
      </c>
      <c r="F175" s="39">
        <v>1661</v>
      </c>
      <c r="G175" s="35"/>
      <c r="H175" s="33">
        <f>IF(E175&gt;0,F175/(E175*0.01),0)</f>
        <v>83.05</v>
      </c>
    </row>
    <row r="176" spans="1:8" ht="12.75">
      <c r="A176" s="40" t="s">
        <v>350</v>
      </c>
      <c r="B176" s="10"/>
      <c r="C176" s="40" t="s">
        <v>25</v>
      </c>
      <c r="D176" s="37">
        <f>SUM(D174:D175)</f>
        <v>2000</v>
      </c>
      <c r="E176" s="37">
        <f>SUM(E174:E175)</f>
        <v>2000</v>
      </c>
      <c r="F176" s="37">
        <f>SUM(F174:F175)</f>
        <v>1661</v>
      </c>
      <c r="G176" s="37"/>
      <c r="H176" s="36">
        <f>IF(E176&gt;0,F176/(E176*0.01),0)</f>
        <v>83.05</v>
      </c>
    </row>
    <row r="177" spans="1:8" ht="12.75">
      <c r="A177" s="10"/>
      <c r="B177" s="10"/>
      <c r="C177" s="10"/>
      <c r="D177" s="64"/>
      <c r="E177" s="37"/>
      <c r="F177" s="35"/>
      <c r="G177" s="35"/>
      <c r="H177" s="49"/>
    </row>
    <row r="178" spans="1:8" ht="12.75">
      <c r="A178" s="10" t="s">
        <v>124</v>
      </c>
      <c r="B178" s="10" t="s">
        <v>251</v>
      </c>
      <c r="C178" s="10" t="s">
        <v>26</v>
      </c>
      <c r="D178" s="64">
        <v>0</v>
      </c>
      <c r="E178" s="35">
        <v>0</v>
      </c>
      <c r="F178" s="39">
        <v>0</v>
      </c>
      <c r="G178" s="35"/>
      <c r="H178" s="33">
        <f aca="true" t="shared" si="5" ref="H178:H185">IF(E178&gt;0,F178/(E178*0.01),0)</f>
        <v>0</v>
      </c>
    </row>
    <row r="179" spans="1:8" ht="12.75">
      <c r="A179" s="10" t="s">
        <v>124</v>
      </c>
      <c r="B179" s="10" t="s">
        <v>118</v>
      </c>
      <c r="C179" s="10" t="s">
        <v>39</v>
      </c>
      <c r="D179" s="64">
        <v>0</v>
      </c>
      <c r="E179" s="35">
        <v>0</v>
      </c>
      <c r="F179" s="39">
        <v>0</v>
      </c>
      <c r="G179" s="35"/>
      <c r="H179" s="33">
        <f t="shared" si="5"/>
        <v>0</v>
      </c>
    </row>
    <row r="180" spans="1:8" ht="12.75">
      <c r="A180" s="10" t="s">
        <v>124</v>
      </c>
      <c r="B180" s="10" t="s">
        <v>84</v>
      </c>
      <c r="C180" s="10" t="s">
        <v>296</v>
      </c>
      <c r="D180" s="64">
        <v>0</v>
      </c>
      <c r="E180" s="35">
        <v>0</v>
      </c>
      <c r="F180" s="39">
        <v>0</v>
      </c>
      <c r="G180" s="35"/>
      <c r="H180" s="33">
        <f t="shared" si="5"/>
        <v>0</v>
      </c>
    </row>
    <row r="181" spans="1:8" ht="12.75">
      <c r="A181" s="10" t="s">
        <v>124</v>
      </c>
      <c r="B181" s="10" t="s">
        <v>99</v>
      </c>
      <c r="C181" s="10" t="s">
        <v>462</v>
      </c>
      <c r="D181" s="64">
        <v>5000</v>
      </c>
      <c r="E181" s="35">
        <v>15000</v>
      </c>
      <c r="F181" s="39">
        <v>6605</v>
      </c>
      <c r="G181" s="35"/>
      <c r="H181" s="33">
        <f t="shared" si="5"/>
        <v>44.03333333333333</v>
      </c>
    </row>
    <row r="182" spans="1:8" ht="12.75">
      <c r="A182" s="10" t="s">
        <v>124</v>
      </c>
      <c r="B182" s="10" t="s">
        <v>125</v>
      </c>
      <c r="C182" s="10" t="s">
        <v>542</v>
      </c>
      <c r="D182" s="64">
        <v>100000</v>
      </c>
      <c r="E182" s="35">
        <v>90000</v>
      </c>
      <c r="F182" s="39">
        <v>9438</v>
      </c>
      <c r="G182" s="35"/>
      <c r="H182" s="33">
        <f t="shared" si="5"/>
        <v>10.486666666666666</v>
      </c>
    </row>
    <row r="183" spans="1:8" ht="12.75">
      <c r="A183" s="10" t="s">
        <v>124</v>
      </c>
      <c r="B183" s="10" t="s">
        <v>146</v>
      </c>
      <c r="C183" s="10" t="s">
        <v>9</v>
      </c>
      <c r="D183" s="64">
        <v>0</v>
      </c>
      <c r="E183" s="35">
        <v>0</v>
      </c>
      <c r="F183" s="39">
        <v>0</v>
      </c>
      <c r="G183" s="35"/>
      <c r="H183" s="33">
        <f t="shared" si="5"/>
        <v>0</v>
      </c>
    </row>
    <row r="184" spans="1:8" ht="12.75">
      <c r="A184" s="10" t="s">
        <v>124</v>
      </c>
      <c r="B184" s="10" t="s">
        <v>150</v>
      </c>
      <c r="C184" s="10" t="s">
        <v>38</v>
      </c>
      <c r="D184" s="64">
        <v>0</v>
      </c>
      <c r="E184" s="35">
        <v>0</v>
      </c>
      <c r="F184" s="39">
        <v>0</v>
      </c>
      <c r="G184" s="35"/>
      <c r="H184" s="33">
        <f t="shared" si="5"/>
        <v>0</v>
      </c>
    </row>
    <row r="185" spans="1:8" ht="12.75">
      <c r="A185" s="40" t="s">
        <v>124</v>
      </c>
      <c r="B185" s="40"/>
      <c r="C185" s="40" t="s">
        <v>208</v>
      </c>
      <c r="D185" s="37">
        <f>SUM(D178:D184)</f>
        <v>105000</v>
      </c>
      <c r="E185" s="37">
        <f>SUM(E178:E184)</f>
        <v>105000</v>
      </c>
      <c r="F185" s="37">
        <f>SUM(F178:F184)</f>
        <v>16043</v>
      </c>
      <c r="G185" s="37"/>
      <c r="H185" s="36">
        <f t="shared" si="5"/>
        <v>15.279047619047619</v>
      </c>
    </row>
    <row r="186" spans="1:8" ht="12.75">
      <c r="A186" s="10"/>
      <c r="B186" s="10"/>
      <c r="C186" s="10"/>
      <c r="D186" s="64"/>
      <c r="E186" s="37"/>
      <c r="F186" s="35"/>
      <c r="G186" s="35"/>
      <c r="H186" s="32"/>
    </row>
    <row r="187" spans="1:8" ht="12.75">
      <c r="A187" s="10" t="s">
        <v>341</v>
      </c>
      <c r="B187" s="10" t="s">
        <v>125</v>
      </c>
      <c r="C187" s="10" t="s">
        <v>207</v>
      </c>
      <c r="D187" s="64">
        <v>0</v>
      </c>
      <c r="E187" s="35">
        <v>0</v>
      </c>
      <c r="F187" s="39">
        <v>0</v>
      </c>
      <c r="G187" s="35"/>
      <c r="H187" s="33">
        <f>IF(E187&gt;0,F187/(E187*0.01),0)</f>
        <v>0</v>
      </c>
    </row>
    <row r="188" spans="1:8" ht="12.75">
      <c r="A188" s="10" t="s">
        <v>341</v>
      </c>
      <c r="B188" s="10" t="s">
        <v>146</v>
      </c>
      <c r="C188" s="10" t="s">
        <v>278</v>
      </c>
      <c r="D188" s="64">
        <v>0</v>
      </c>
      <c r="E188" s="35">
        <v>0</v>
      </c>
      <c r="F188" s="39">
        <v>0</v>
      </c>
      <c r="G188" s="35"/>
      <c r="H188" s="33">
        <f>IF(E188&gt;0,F188/(E188*0.01),0)</f>
        <v>0</v>
      </c>
    </row>
    <row r="189" spans="1:8" ht="12.75">
      <c r="A189" s="40" t="s">
        <v>341</v>
      </c>
      <c r="B189" s="40"/>
      <c r="C189" s="40" t="s">
        <v>342</v>
      </c>
      <c r="D189" s="37">
        <f>SUM(D187:D188)</f>
        <v>0</v>
      </c>
      <c r="E189" s="37">
        <f>SUM(E187:E188)</f>
        <v>0</v>
      </c>
      <c r="F189" s="37">
        <f>SUM(F187:F188)</f>
        <v>0</v>
      </c>
      <c r="G189" s="37"/>
      <c r="H189" s="36">
        <f>IF(E189&gt;0,F189/(E189*0.01),0)</f>
        <v>0</v>
      </c>
    </row>
    <row r="190" spans="1:8" ht="12.75">
      <c r="A190" s="10"/>
      <c r="B190" s="10"/>
      <c r="C190" s="10"/>
      <c r="D190" s="64"/>
      <c r="E190" s="37"/>
      <c r="F190" s="35"/>
      <c r="G190" s="35"/>
      <c r="H190" s="49"/>
    </row>
    <row r="191" spans="1:8" ht="12.75">
      <c r="A191" s="10" t="s">
        <v>499</v>
      </c>
      <c r="B191" s="10" t="s">
        <v>150</v>
      </c>
      <c r="C191" s="10" t="s">
        <v>501</v>
      </c>
      <c r="D191" s="64">
        <v>0</v>
      </c>
      <c r="E191" s="35">
        <v>0</v>
      </c>
      <c r="F191" s="39">
        <v>0</v>
      </c>
      <c r="G191" s="35"/>
      <c r="H191" s="33">
        <f>IF(E191&gt;0,F191/(E191*0.01),0)</f>
        <v>0</v>
      </c>
    </row>
    <row r="192" spans="1:8" ht="12.75">
      <c r="A192" s="40" t="s">
        <v>499</v>
      </c>
      <c r="B192" s="40"/>
      <c r="C192" s="40" t="s">
        <v>500</v>
      </c>
      <c r="D192" s="37">
        <f>SUM(D191:D191)</f>
        <v>0</v>
      </c>
      <c r="E192" s="37">
        <f>SUM(E191:E191)</f>
        <v>0</v>
      </c>
      <c r="F192" s="37">
        <f>SUM(F191:F191)</f>
        <v>0</v>
      </c>
      <c r="G192" s="37"/>
      <c r="H192" s="36">
        <f>IF(E192&gt;0,F192/(E192*0.01),0)</f>
        <v>0</v>
      </c>
    </row>
    <row r="193" spans="1:8" ht="12.75">
      <c r="A193" s="40"/>
      <c r="B193" s="40"/>
      <c r="C193" s="40"/>
      <c r="D193" s="37"/>
      <c r="E193" s="37"/>
      <c r="F193" s="37"/>
      <c r="G193" s="37"/>
      <c r="H193" s="36"/>
    </row>
    <row r="194" spans="1:8" ht="12.75">
      <c r="A194" s="10" t="s">
        <v>87</v>
      </c>
      <c r="B194" s="10" t="s">
        <v>84</v>
      </c>
      <c r="C194" s="10" t="s">
        <v>467</v>
      </c>
      <c r="D194" s="64">
        <v>2000</v>
      </c>
      <c r="E194" s="35">
        <v>5000</v>
      </c>
      <c r="F194" s="39">
        <v>470</v>
      </c>
      <c r="G194" s="35"/>
      <c r="H194" s="33">
        <f aca="true" t="shared" si="6" ref="H194:H200">IF(E194&gt;0,F194/(E194*0.01),0)</f>
        <v>9.4</v>
      </c>
    </row>
    <row r="195" spans="1:8" ht="12.75">
      <c r="A195" s="10" t="s">
        <v>87</v>
      </c>
      <c r="B195" s="10" t="s">
        <v>99</v>
      </c>
      <c r="C195" s="10" t="s">
        <v>509</v>
      </c>
      <c r="D195" s="64">
        <v>5000</v>
      </c>
      <c r="E195" s="35">
        <v>5000</v>
      </c>
      <c r="F195" s="39">
        <v>4107.95</v>
      </c>
      <c r="G195" s="35"/>
      <c r="H195" s="33">
        <f t="shared" si="6"/>
        <v>82.15899999999999</v>
      </c>
    </row>
    <row r="196" spans="1:8" ht="12.75">
      <c r="A196" s="10" t="s">
        <v>87</v>
      </c>
      <c r="B196" s="10" t="s">
        <v>125</v>
      </c>
      <c r="C196" s="10" t="s">
        <v>541</v>
      </c>
      <c r="D196" s="64">
        <v>5000</v>
      </c>
      <c r="E196" s="35">
        <v>5000</v>
      </c>
      <c r="F196" s="39">
        <v>0</v>
      </c>
      <c r="G196" s="35"/>
      <c r="H196" s="33">
        <f>IF(E196&gt;0,F196/(E196*0.01),0)</f>
        <v>0</v>
      </c>
    </row>
    <row r="197" spans="1:8" ht="12.75">
      <c r="A197" s="10" t="s">
        <v>87</v>
      </c>
      <c r="B197" s="10" t="s">
        <v>128</v>
      </c>
      <c r="C197" s="10" t="s">
        <v>504</v>
      </c>
      <c r="D197" s="64">
        <v>0</v>
      </c>
      <c r="E197" s="35">
        <v>0</v>
      </c>
      <c r="F197" s="39">
        <v>0</v>
      </c>
      <c r="G197" s="35"/>
      <c r="H197" s="33">
        <f t="shared" si="6"/>
        <v>0</v>
      </c>
    </row>
    <row r="198" spans="1:8" ht="12.75">
      <c r="A198" s="10" t="s">
        <v>87</v>
      </c>
      <c r="B198" s="10" t="s">
        <v>503</v>
      </c>
      <c r="C198" s="10" t="s">
        <v>505</v>
      </c>
      <c r="D198" s="64">
        <v>0</v>
      </c>
      <c r="E198" s="35">
        <v>0</v>
      </c>
      <c r="F198" s="39">
        <v>0</v>
      </c>
      <c r="G198" s="35"/>
      <c r="H198" s="33">
        <f t="shared" si="6"/>
        <v>0</v>
      </c>
    </row>
    <row r="199" spans="1:8" ht="12.75">
      <c r="A199" s="10" t="s">
        <v>87</v>
      </c>
      <c r="B199" s="10" t="s">
        <v>146</v>
      </c>
      <c r="C199" s="10" t="s">
        <v>443</v>
      </c>
      <c r="D199" s="64">
        <v>200000</v>
      </c>
      <c r="E199" s="35">
        <v>200000</v>
      </c>
      <c r="F199" s="39">
        <v>0</v>
      </c>
      <c r="G199" s="35"/>
      <c r="H199" s="33">
        <f t="shared" si="6"/>
        <v>0</v>
      </c>
    </row>
    <row r="200" spans="1:8" ht="12.75">
      <c r="A200" s="40" t="s">
        <v>87</v>
      </c>
      <c r="B200" s="40"/>
      <c r="C200" s="40" t="s">
        <v>432</v>
      </c>
      <c r="D200" s="37">
        <f>SUM(D194:D199)</f>
        <v>212000</v>
      </c>
      <c r="E200" s="37">
        <f>SUM(E194:E199)</f>
        <v>215000</v>
      </c>
      <c r="F200" s="37">
        <f>SUM(F194:F199)</f>
        <v>4577.95</v>
      </c>
      <c r="G200" s="37"/>
      <c r="H200" s="36">
        <f t="shared" si="6"/>
        <v>2.129279069767442</v>
      </c>
    </row>
    <row r="201" spans="1:8" ht="12.75">
      <c r="A201" s="40"/>
      <c r="B201" s="40"/>
      <c r="C201" s="40"/>
      <c r="D201" s="37"/>
      <c r="E201" s="37"/>
      <c r="F201" s="37"/>
      <c r="G201" s="37"/>
      <c r="H201" s="36"/>
    </row>
    <row r="202" spans="1:8" ht="12.75">
      <c r="A202" s="10" t="s">
        <v>126</v>
      </c>
      <c r="B202" s="10" t="s">
        <v>251</v>
      </c>
      <c r="C202" s="10" t="s">
        <v>425</v>
      </c>
      <c r="D202" s="64">
        <v>6000</v>
      </c>
      <c r="E202" s="35">
        <v>6000</v>
      </c>
      <c r="F202" s="39">
        <v>5000</v>
      </c>
      <c r="G202" s="35"/>
      <c r="H202" s="33">
        <f aca="true" t="shared" si="7" ref="H202:H212">IF(E202&gt;0,F202/(E202*0.01),0)</f>
        <v>83.33333333333333</v>
      </c>
    </row>
    <row r="203" spans="1:8" ht="12.75">
      <c r="A203" s="10" t="s">
        <v>126</v>
      </c>
      <c r="B203" s="10" t="s">
        <v>84</v>
      </c>
      <c r="C203" s="10" t="s">
        <v>203</v>
      </c>
      <c r="D203" s="64">
        <v>2000</v>
      </c>
      <c r="E203" s="35">
        <v>5000</v>
      </c>
      <c r="F203" s="39">
        <v>3186</v>
      </c>
      <c r="G203" s="35"/>
      <c r="H203" s="33">
        <f t="shared" si="7"/>
        <v>63.72</v>
      </c>
    </row>
    <row r="204" spans="1:8" ht="12.75">
      <c r="A204" s="10" t="s">
        <v>126</v>
      </c>
      <c r="B204" s="10" t="s">
        <v>438</v>
      </c>
      <c r="C204" s="10" t="s">
        <v>445</v>
      </c>
      <c r="D204" s="64">
        <v>43000</v>
      </c>
      <c r="E204" s="35">
        <v>43000</v>
      </c>
      <c r="F204" s="39">
        <v>36811.92</v>
      </c>
      <c r="G204" s="35"/>
      <c r="H204" s="33">
        <f t="shared" si="7"/>
        <v>85.60911627906977</v>
      </c>
    </row>
    <row r="205" spans="1:8" ht="12.75">
      <c r="A205" s="10" t="s">
        <v>126</v>
      </c>
      <c r="B205" s="10" t="s">
        <v>119</v>
      </c>
      <c r="C205" s="10" t="s">
        <v>444</v>
      </c>
      <c r="D205" s="64">
        <v>50000</v>
      </c>
      <c r="E205" s="35">
        <v>50000</v>
      </c>
      <c r="F205" s="39">
        <v>20986.63</v>
      </c>
      <c r="G205" s="35"/>
      <c r="H205" s="33">
        <f t="shared" si="7"/>
        <v>41.97326</v>
      </c>
    </row>
    <row r="206" spans="1:8" ht="12.75">
      <c r="A206" s="10" t="s">
        <v>126</v>
      </c>
      <c r="B206" s="10" t="s">
        <v>103</v>
      </c>
      <c r="C206" s="10" t="s">
        <v>439</v>
      </c>
      <c r="D206" s="64">
        <v>2000</v>
      </c>
      <c r="E206" s="35">
        <v>2000</v>
      </c>
      <c r="F206" s="39">
        <v>1000</v>
      </c>
      <c r="G206" s="35"/>
      <c r="H206" s="33">
        <f t="shared" si="7"/>
        <v>50</v>
      </c>
    </row>
    <row r="207" spans="1:8" ht="12.75">
      <c r="A207" s="10" t="s">
        <v>126</v>
      </c>
      <c r="B207" s="10" t="s">
        <v>99</v>
      </c>
      <c r="C207" s="10" t="s">
        <v>498</v>
      </c>
      <c r="D207" s="64">
        <v>30000</v>
      </c>
      <c r="E207" s="35">
        <v>30000</v>
      </c>
      <c r="F207" s="39">
        <v>15779.61</v>
      </c>
      <c r="G207" s="35"/>
      <c r="H207" s="33">
        <f t="shared" si="7"/>
        <v>52.5987</v>
      </c>
    </row>
    <row r="208" spans="1:8" ht="12.75">
      <c r="A208" s="10" t="s">
        <v>126</v>
      </c>
      <c r="B208" s="10" t="s">
        <v>125</v>
      </c>
      <c r="C208" s="10" t="s">
        <v>435</v>
      </c>
      <c r="D208" s="64">
        <v>0</v>
      </c>
      <c r="E208" s="35">
        <v>0</v>
      </c>
      <c r="F208" s="39">
        <v>0</v>
      </c>
      <c r="G208" s="35"/>
      <c r="H208" s="33">
        <f t="shared" si="7"/>
        <v>0</v>
      </c>
    </row>
    <row r="209" spans="1:8" ht="12.75">
      <c r="A209" s="10" t="s">
        <v>126</v>
      </c>
      <c r="B209" s="10" t="s">
        <v>138</v>
      </c>
      <c r="C209" s="10" t="s">
        <v>36</v>
      </c>
      <c r="D209" s="64">
        <v>0</v>
      </c>
      <c r="E209" s="35">
        <v>0</v>
      </c>
      <c r="F209" s="39">
        <v>0</v>
      </c>
      <c r="G209" s="35"/>
      <c r="H209" s="33">
        <f t="shared" si="7"/>
        <v>0</v>
      </c>
    </row>
    <row r="210" spans="1:8" ht="12.75">
      <c r="A210" s="10" t="s">
        <v>126</v>
      </c>
      <c r="B210" s="10" t="s">
        <v>146</v>
      </c>
      <c r="C210" s="10" t="s">
        <v>37</v>
      </c>
      <c r="D210" s="64">
        <v>0</v>
      </c>
      <c r="E210" s="35">
        <v>0</v>
      </c>
      <c r="F210" s="39">
        <v>0</v>
      </c>
      <c r="G210" s="35"/>
      <c r="H210" s="33">
        <f t="shared" si="7"/>
        <v>0</v>
      </c>
    </row>
    <row r="211" spans="1:8" ht="12.75">
      <c r="A211" s="10" t="s">
        <v>126</v>
      </c>
      <c r="B211" s="10" t="s">
        <v>10</v>
      </c>
      <c r="C211" s="10" t="s">
        <v>11</v>
      </c>
      <c r="D211" s="64">
        <v>0</v>
      </c>
      <c r="E211" s="35">
        <v>0</v>
      </c>
      <c r="F211" s="39">
        <v>0</v>
      </c>
      <c r="G211" s="35"/>
      <c r="H211" s="33">
        <f t="shared" si="7"/>
        <v>0</v>
      </c>
    </row>
    <row r="212" spans="1:8" ht="12.75">
      <c r="A212" s="40" t="s">
        <v>126</v>
      </c>
      <c r="B212" s="40"/>
      <c r="C212" s="40" t="s">
        <v>210</v>
      </c>
      <c r="D212" s="37">
        <f>SUM(D202:D211)</f>
        <v>133000</v>
      </c>
      <c r="E212" s="37">
        <f>SUM(E202:E211)</f>
        <v>136000</v>
      </c>
      <c r="F212" s="37">
        <f>SUM(F202:F211)</f>
        <v>82764.16</v>
      </c>
      <c r="G212" s="37"/>
      <c r="H212" s="36">
        <f t="shared" si="7"/>
        <v>60.856</v>
      </c>
    </row>
    <row r="213" spans="1:8" ht="12.75">
      <c r="A213" s="10"/>
      <c r="B213" s="10"/>
      <c r="C213" s="10"/>
      <c r="D213" s="64"/>
      <c r="E213" s="37"/>
      <c r="F213" s="35"/>
      <c r="G213" s="35"/>
      <c r="H213" s="32"/>
    </row>
    <row r="214" spans="1:8" ht="12.75">
      <c r="A214" s="10" t="s">
        <v>127</v>
      </c>
      <c r="B214" s="10" t="s">
        <v>251</v>
      </c>
      <c r="C214" s="10" t="s">
        <v>29</v>
      </c>
      <c r="D214" s="64">
        <v>0</v>
      </c>
      <c r="E214" s="35">
        <v>0</v>
      </c>
      <c r="F214" s="39">
        <v>0</v>
      </c>
      <c r="G214" s="35"/>
      <c r="H214" s="33">
        <f aca="true" t="shared" si="8" ref="H214:H220">IF(E214&gt;0,F214/(E214*0.01),0)</f>
        <v>0</v>
      </c>
    </row>
    <row r="215" spans="1:8" ht="12.75">
      <c r="A215" s="10" t="s">
        <v>127</v>
      </c>
      <c r="B215" s="10" t="s">
        <v>84</v>
      </c>
      <c r="C215" s="10" t="s">
        <v>469</v>
      </c>
      <c r="D215" s="64">
        <v>0</v>
      </c>
      <c r="E215" s="35">
        <v>0</v>
      </c>
      <c r="F215" s="39">
        <v>0</v>
      </c>
      <c r="G215" s="35"/>
      <c r="H215" s="33">
        <f t="shared" si="8"/>
        <v>0</v>
      </c>
    </row>
    <row r="216" spans="1:8" ht="12.75">
      <c r="A216" s="10" t="s">
        <v>127</v>
      </c>
      <c r="B216" s="10" t="s">
        <v>94</v>
      </c>
      <c r="C216" s="10" t="s">
        <v>211</v>
      </c>
      <c r="D216" s="64">
        <v>0</v>
      </c>
      <c r="E216" s="35">
        <v>0</v>
      </c>
      <c r="F216" s="39">
        <v>0</v>
      </c>
      <c r="G216" s="35"/>
      <c r="H216" s="33">
        <f t="shared" si="8"/>
        <v>0</v>
      </c>
    </row>
    <row r="217" spans="1:8" ht="12.75">
      <c r="A217" s="10" t="s">
        <v>127</v>
      </c>
      <c r="B217" s="10" t="s">
        <v>99</v>
      </c>
      <c r="C217" s="10" t="s">
        <v>411</v>
      </c>
      <c r="D217" s="64">
        <v>0</v>
      </c>
      <c r="E217" s="35">
        <v>0</v>
      </c>
      <c r="F217" s="39">
        <v>0</v>
      </c>
      <c r="G217" s="35"/>
      <c r="H217" s="33">
        <f t="shared" si="8"/>
        <v>0</v>
      </c>
    </row>
    <row r="218" spans="1:8" ht="12.75">
      <c r="A218" s="10" t="s">
        <v>127</v>
      </c>
      <c r="B218" s="10" t="s">
        <v>125</v>
      </c>
      <c r="C218" s="10" t="s">
        <v>477</v>
      </c>
      <c r="D218" s="64">
        <v>60000</v>
      </c>
      <c r="E218" s="35">
        <v>60000</v>
      </c>
      <c r="F218" s="39">
        <v>0</v>
      </c>
      <c r="G218" s="35"/>
      <c r="H218" s="33">
        <f t="shared" si="8"/>
        <v>0</v>
      </c>
    </row>
    <row r="219" spans="1:8" ht="12.75">
      <c r="A219" s="10" t="s">
        <v>127</v>
      </c>
      <c r="B219" s="10" t="s">
        <v>146</v>
      </c>
      <c r="C219" s="10" t="s">
        <v>212</v>
      </c>
      <c r="D219" s="64">
        <v>0</v>
      </c>
      <c r="E219" s="35">
        <v>0</v>
      </c>
      <c r="F219" s="39">
        <v>0</v>
      </c>
      <c r="G219" s="35"/>
      <c r="H219" s="33">
        <f t="shared" si="8"/>
        <v>0</v>
      </c>
    </row>
    <row r="220" spans="1:8" ht="12.75">
      <c r="A220" s="40" t="s">
        <v>127</v>
      </c>
      <c r="B220" s="40"/>
      <c r="C220" s="40" t="s">
        <v>214</v>
      </c>
      <c r="D220" s="37">
        <f>SUM(D214:D219)</f>
        <v>60000</v>
      </c>
      <c r="E220" s="37">
        <f>SUM(E214:E219)</f>
        <v>60000</v>
      </c>
      <c r="F220" s="37">
        <f>SUM(F214:F219)</f>
        <v>0</v>
      </c>
      <c r="G220" s="37"/>
      <c r="H220" s="36">
        <f t="shared" si="8"/>
        <v>0</v>
      </c>
    </row>
    <row r="221" spans="1:8" ht="12.75">
      <c r="A221" s="10"/>
      <c r="B221" s="10"/>
      <c r="C221" s="10"/>
      <c r="D221" s="64"/>
      <c r="E221" s="37"/>
      <c r="F221" s="35"/>
      <c r="G221" s="35"/>
      <c r="H221" s="32"/>
    </row>
    <row r="222" spans="1:8" ht="12.75">
      <c r="A222" s="10" t="s">
        <v>506</v>
      </c>
      <c r="B222" s="10" t="s">
        <v>503</v>
      </c>
      <c r="C222" s="10" t="s">
        <v>505</v>
      </c>
      <c r="D222" s="64">
        <v>0</v>
      </c>
      <c r="E222" s="35">
        <v>0</v>
      </c>
      <c r="F222" s="39">
        <v>0</v>
      </c>
      <c r="G222" s="35"/>
      <c r="H222" s="33">
        <f>IF(E222&gt;0,F222/(E222*0.01),0)</f>
        <v>0</v>
      </c>
    </row>
    <row r="223" spans="1:8" ht="12.75">
      <c r="A223" s="40" t="s">
        <v>506</v>
      </c>
      <c r="B223" s="40"/>
      <c r="C223" s="40" t="s">
        <v>507</v>
      </c>
      <c r="D223" s="37">
        <f>SUM(D219:D219)</f>
        <v>0</v>
      </c>
      <c r="E223" s="37">
        <f>SUM(E222)</f>
        <v>0</v>
      </c>
      <c r="F223" s="37">
        <f>SUM(F222)</f>
        <v>0</v>
      </c>
      <c r="G223" s="37"/>
      <c r="H223" s="36">
        <f>IF(E223&gt;0,F223/(E223*0.01),0)</f>
        <v>0</v>
      </c>
    </row>
    <row r="224" spans="1:8" ht="12.75">
      <c r="A224" s="10"/>
      <c r="B224" s="10"/>
      <c r="C224" s="10"/>
      <c r="D224" s="64"/>
      <c r="E224" s="37"/>
      <c r="F224" s="35"/>
      <c r="G224" s="35"/>
      <c r="H224" s="49"/>
    </row>
    <row r="225" spans="1:8" ht="12.75">
      <c r="A225" s="10" t="s">
        <v>117</v>
      </c>
      <c r="B225" s="10" t="s">
        <v>131</v>
      </c>
      <c r="C225" s="10" t="s">
        <v>215</v>
      </c>
      <c r="D225" s="64">
        <v>0</v>
      </c>
      <c r="E225" s="35">
        <v>0</v>
      </c>
      <c r="F225" s="39">
        <v>0</v>
      </c>
      <c r="G225" s="35"/>
      <c r="H225" s="33">
        <f>IF(E225&gt;0,F225/(E225*0.01),0)</f>
        <v>0</v>
      </c>
    </row>
    <row r="226" spans="1:8" ht="12.75">
      <c r="A226" s="40" t="s">
        <v>117</v>
      </c>
      <c r="B226" s="40"/>
      <c r="C226" s="40" t="s">
        <v>321</v>
      </c>
      <c r="D226" s="37">
        <f>SUM(D225)</f>
        <v>0</v>
      </c>
      <c r="E226" s="37">
        <f>SUM(E225)</f>
        <v>0</v>
      </c>
      <c r="F226" s="37">
        <f>SUM(F225)</f>
        <v>0</v>
      </c>
      <c r="G226" s="37"/>
      <c r="H226" s="36">
        <f>IF(E226&gt;0,F226/(E226*0.01),0)</f>
        <v>0</v>
      </c>
    </row>
    <row r="227" spans="1:8" ht="12.75">
      <c r="A227" s="10"/>
      <c r="B227" s="10"/>
      <c r="C227" s="10"/>
      <c r="D227" s="64"/>
      <c r="E227" s="37"/>
      <c r="F227" s="35"/>
      <c r="G227" s="35"/>
      <c r="H227" s="49"/>
    </row>
    <row r="228" spans="1:8" ht="12.75">
      <c r="A228" s="10" t="s">
        <v>129</v>
      </c>
      <c r="B228" s="10" t="s">
        <v>131</v>
      </c>
      <c r="C228" s="10" t="s">
        <v>215</v>
      </c>
      <c r="D228" s="64">
        <v>0</v>
      </c>
      <c r="E228" s="35">
        <v>0</v>
      </c>
      <c r="F228" s="39">
        <v>0</v>
      </c>
      <c r="G228" s="35"/>
      <c r="H228" s="33">
        <f>IF(E228&gt;0,F228/(E228*0.01),0)</f>
        <v>0</v>
      </c>
    </row>
    <row r="229" spans="1:8" ht="12.75">
      <c r="A229" s="40" t="s">
        <v>129</v>
      </c>
      <c r="B229" s="40"/>
      <c r="C229" s="40" t="s">
        <v>216</v>
      </c>
      <c r="D229" s="37">
        <f>SUM(D228)</f>
        <v>0</v>
      </c>
      <c r="E229" s="37">
        <f>SUM(E228)</f>
        <v>0</v>
      </c>
      <c r="F229" s="37">
        <f>SUM(F228)</f>
        <v>0</v>
      </c>
      <c r="G229" s="37"/>
      <c r="H229" s="36">
        <f>IF(E229&gt;0,F229/(E229*0.01),0)</f>
        <v>0</v>
      </c>
    </row>
    <row r="230" spans="1:8" ht="12.75">
      <c r="A230" s="10"/>
      <c r="B230" s="10"/>
      <c r="C230" s="10"/>
      <c r="D230" s="64"/>
      <c r="E230" s="37"/>
      <c r="F230" s="35"/>
      <c r="G230" s="35"/>
      <c r="H230" s="32"/>
    </row>
    <row r="231" spans="1:8" ht="12.75">
      <c r="A231" s="10" t="s">
        <v>98</v>
      </c>
      <c r="B231" s="10" t="s">
        <v>84</v>
      </c>
      <c r="C231" s="10" t="s">
        <v>203</v>
      </c>
      <c r="D231" s="64">
        <v>0</v>
      </c>
      <c r="E231" s="35">
        <v>0</v>
      </c>
      <c r="F231" s="39">
        <v>0</v>
      </c>
      <c r="G231" s="35"/>
      <c r="H231" s="33">
        <f>IF(E231&gt;0,F231/(E231*0.01),0)</f>
        <v>0</v>
      </c>
    </row>
    <row r="232" spans="1:8" ht="12.75">
      <c r="A232" s="40" t="s">
        <v>98</v>
      </c>
      <c r="B232" s="40"/>
      <c r="C232" s="40" t="s">
        <v>346</v>
      </c>
      <c r="D232" s="37">
        <f>SUM(D231)</f>
        <v>0</v>
      </c>
      <c r="E232" s="37">
        <f>SUM(E231)</f>
        <v>0</v>
      </c>
      <c r="F232" s="37">
        <f>SUM(F231)</f>
        <v>0</v>
      </c>
      <c r="G232" s="37"/>
      <c r="H232" s="36">
        <f>IF(E232&gt;0,F232/(E232*0.01),0)</f>
        <v>0</v>
      </c>
    </row>
    <row r="233" spans="1:8" ht="12.75">
      <c r="A233" s="10"/>
      <c r="B233" s="10"/>
      <c r="C233" s="10"/>
      <c r="D233" s="64"/>
      <c r="E233" s="37"/>
      <c r="F233" s="35"/>
      <c r="G233" s="35"/>
      <c r="H233" s="32"/>
    </row>
    <row r="234" spans="1:8" ht="12.75">
      <c r="A234" s="10" t="s">
        <v>312</v>
      </c>
      <c r="B234" s="10" t="s">
        <v>251</v>
      </c>
      <c r="C234" s="10" t="s">
        <v>315</v>
      </c>
      <c r="D234" s="64">
        <v>0</v>
      </c>
      <c r="E234" s="35">
        <v>0</v>
      </c>
      <c r="F234" s="39">
        <v>0</v>
      </c>
      <c r="G234" s="35"/>
      <c r="H234" s="33">
        <f>IF(E234&gt;0,F234/(E234*0.01),0)</f>
        <v>0</v>
      </c>
    </row>
    <row r="235" spans="1:8" ht="12.75">
      <c r="A235" s="10" t="s">
        <v>312</v>
      </c>
      <c r="B235" s="10" t="s">
        <v>99</v>
      </c>
      <c r="C235" s="10" t="s">
        <v>333</v>
      </c>
      <c r="D235" s="64">
        <v>0</v>
      </c>
      <c r="E235" s="35">
        <v>0</v>
      </c>
      <c r="F235" s="39">
        <v>0</v>
      </c>
      <c r="G235" s="35"/>
      <c r="H235" s="33">
        <f>IF(E235&gt;0,F235/(E235*0.01),0)</f>
        <v>0</v>
      </c>
    </row>
    <row r="236" spans="1:8" ht="12.75">
      <c r="A236" s="10" t="s">
        <v>312</v>
      </c>
      <c r="B236" s="10" t="s">
        <v>125</v>
      </c>
      <c r="C236" s="10" t="s">
        <v>392</v>
      </c>
      <c r="D236" s="64">
        <v>0</v>
      </c>
      <c r="E236" s="35">
        <v>0</v>
      </c>
      <c r="F236" s="39">
        <v>0</v>
      </c>
      <c r="G236" s="35"/>
      <c r="H236" s="33">
        <f>IF(E236&gt;0,F236/(E236*0.01),0)</f>
        <v>0</v>
      </c>
    </row>
    <row r="237" spans="1:8" ht="12.75">
      <c r="A237" s="40" t="s">
        <v>312</v>
      </c>
      <c r="B237" s="40"/>
      <c r="C237" s="40" t="s">
        <v>313</v>
      </c>
      <c r="D237" s="37">
        <f>SUM(D234:D236)</f>
        <v>0</v>
      </c>
      <c r="E237" s="37">
        <f>SUM(E234:E236)</f>
        <v>0</v>
      </c>
      <c r="F237" s="37">
        <f>SUM(F234:F236)</f>
        <v>0</v>
      </c>
      <c r="G237" s="37"/>
      <c r="H237" s="36">
        <f>IF(E237&gt;0,F237/(E237*0.01),0)</f>
        <v>0</v>
      </c>
    </row>
    <row r="238" spans="1:8" ht="12.75">
      <c r="A238" s="10"/>
      <c r="B238" s="10"/>
      <c r="C238" s="10"/>
      <c r="D238" s="64"/>
      <c r="E238" s="37"/>
      <c r="F238" s="35"/>
      <c r="G238" s="35"/>
      <c r="H238" s="49"/>
    </row>
    <row r="239" spans="1:8" ht="12.75">
      <c r="A239" s="10" t="s">
        <v>75</v>
      </c>
      <c r="B239" s="10" t="s">
        <v>125</v>
      </c>
      <c r="C239" s="10" t="s">
        <v>76</v>
      </c>
      <c r="D239" s="64">
        <v>0</v>
      </c>
      <c r="E239" s="35">
        <v>0</v>
      </c>
      <c r="F239" s="39">
        <v>0</v>
      </c>
      <c r="G239" s="35"/>
      <c r="H239" s="33">
        <f>IF(E239&gt;0,F239/(E239*0.01),0)</f>
        <v>0</v>
      </c>
    </row>
    <row r="240" spans="1:8" ht="12.75">
      <c r="A240" s="40" t="s">
        <v>75</v>
      </c>
      <c r="B240" s="40"/>
      <c r="C240" s="40" t="s">
        <v>77</v>
      </c>
      <c r="D240" s="37">
        <f>SUM(D239)</f>
        <v>0</v>
      </c>
      <c r="E240" s="37">
        <f>SUM(E239)</f>
        <v>0</v>
      </c>
      <c r="F240" s="37">
        <f>SUM(F239)</f>
        <v>0</v>
      </c>
      <c r="G240" s="37"/>
      <c r="H240" s="36">
        <f>IF(E240&gt;0,F240/(E240*0.01),0)</f>
        <v>0</v>
      </c>
    </row>
    <row r="241" spans="1:8" ht="12.75">
      <c r="A241" s="10"/>
      <c r="B241" s="10"/>
      <c r="C241" s="10"/>
      <c r="D241" s="64"/>
      <c r="E241" s="37"/>
      <c r="F241" s="35"/>
      <c r="G241" s="35"/>
      <c r="H241" s="49"/>
    </row>
    <row r="242" spans="1:8" ht="12.75">
      <c r="A242" s="10" t="s">
        <v>96</v>
      </c>
      <c r="B242" s="10" t="s">
        <v>251</v>
      </c>
      <c r="C242" s="10" t="s">
        <v>26</v>
      </c>
      <c r="D242" s="64">
        <v>0</v>
      </c>
      <c r="E242" s="35">
        <v>0</v>
      </c>
      <c r="F242" s="39">
        <v>0</v>
      </c>
      <c r="G242" s="35"/>
      <c r="H242" s="33">
        <f aca="true" t="shared" si="9" ref="H242:H247">IF(E242&gt;0,F242/(E242*0.01),0)</f>
        <v>0</v>
      </c>
    </row>
    <row r="243" spans="1:8" ht="12.75">
      <c r="A243" s="10" t="s">
        <v>96</v>
      </c>
      <c r="B243" s="10" t="s">
        <v>395</v>
      </c>
      <c r="C243" s="10" t="s">
        <v>454</v>
      </c>
      <c r="D243" s="64">
        <v>25000</v>
      </c>
      <c r="E243" s="35">
        <v>25000</v>
      </c>
      <c r="F243" s="39">
        <v>0</v>
      </c>
      <c r="G243" s="35"/>
      <c r="H243" s="33">
        <f t="shared" si="9"/>
        <v>0</v>
      </c>
    </row>
    <row r="244" spans="1:8" ht="12.75">
      <c r="A244" s="10" t="s">
        <v>96</v>
      </c>
      <c r="B244" s="10" t="s">
        <v>118</v>
      </c>
      <c r="C244" s="10" t="s">
        <v>453</v>
      </c>
      <c r="D244" s="64">
        <v>0</v>
      </c>
      <c r="E244" s="35">
        <v>0</v>
      </c>
      <c r="F244" s="39">
        <v>0</v>
      </c>
      <c r="G244" s="35"/>
      <c r="H244" s="33">
        <f t="shared" si="9"/>
        <v>0</v>
      </c>
    </row>
    <row r="245" spans="1:8" ht="12.75">
      <c r="A245" s="10" t="s">
        <v>96</v>
      </c>
      <c r="B245" s="10" t="s">
        <v>84</v>
      </c>
      <c r="C245" s="10" t="s">
        <v>510</v>
      </c>
      <c r="D245" s="64">
        <v>10000</v>
      </c>
      <c r="E245" s="35">
        <v>10000</v>
      </c>
      <c r="F245" s="39">
        <v>604</v>
      </c>
      <c r="G245" s="35"/>
      <c r="H245" s="33">
        <f t="shared" si="9"/>
        <v>6.04</v>
      </c>
    </row>
    <row r="246" spans="1:8" ht="12.75">
      <c r="A246" s="10"/>
      <c r="B246" s="10" t="s">
        <v>94</v>
      </c>
      <c r="C246" s="10" t="s">
        <v>344</v>
      </c>
      <c r="D246" s="64">
        <v>0</v>
      </c>
      <c r="E246" s="35">
        <v>0</v>
      </c>
      <c r="F246" s="39">
        <v>0</v>
      </c>
      <c r="G246" s="35"/>
      <c r="H246" s="33">
        <f t="shared" si="9"/>
        <v>0</v>
      </c>
    </row>
    <row r="247" spans="1:8" ht="12.75">
      <c r="A247" s="10"/>
      <c r="B247" s="10" t="s">
        <v>99</v>
      </c>
      <c r="C247" s="10" t="s">
        <v>206</v>
      </c>
      <c r="D247" s="64">
        <v>20000</v>
      </c>
      <c r="E247" s="35">
        <v>10000</v>
      </c>
      <c r="F247" s="39">
        <v>1815</v>
      </c>
      <c r="G247" s="35"/>
      <c r="H247" s="33">
        <f t="shared" si="9"/>
        <v>18.15</v>
      </c>
    </row>
    <row r="248" spans="1:9" ht="12.75">
      <c r="A248" s="10"/>
      <c r="B248" s="120" t="s">
        <v>338</v>
      </c>
      <c r="C248" s="10"/>
      <c r="D248" s="64"/>
      <c r="E248" s="35"/>
      <c r="F248" s="39"/>
      <c r="G248" s="35"/>
      <c r="H248" s="33"/>
      <c r="I248" s="151" t="s">
        <v>382</v>
      </c>
    </row>
    <row r="249" spans="1:9" ht="12.75">
      <c r="A249" s="10"/>
      <c r="B249" s="120"/>
      <c r="C249" s="149" t="s">
        <v>352</v>
      </c>
      <c r="D249" s="121">
        <v>0</v>
      </c>
      <c r="E249" s="122">
        <v>0</v>
      </c>
      <c r="F249" s="123">
        <v>0</v>
      </c>
      <c r="G249" s="122"/>
      <c r="H249" s="124"/>
      <c r="I249" s="133">
        <v>0</v>
      </c>
    </row>
    <row r="250" spans="1:9" ht="12.75">
      <c r="A250" s="10"/>
      <c r="B250" s="120"/>
      <c r="C250" s="149" t="s">
        <v>33</v>
      </c>
      <c r="D250" s="121">
        <v>0</v>
      </c>
      <c r="E250" s="122">
        <v>0</v>
      </c>
      <c r="F250" s="123">
        <v>0</v>
      </c>
      <c r="G250" s="122"/>
      <c r="H250" s="124"/>
      <c r="I250" s="153">
        <v>0</v>
      </c>
    </row>
    <row r="251" spans="1:9" ht="12.75">
      <c r="A251" s="10"/>
      <c r="B251" s="120"/>
      <c r="C251" s="148" t="s">
        <v>345</v>
      </c>
      <c r="D251" s="121">
        <v>0</v>
      </c>
      <c r="E251" s="122">
        <v>0</v>
      </c>
      <c r="F251" s="123">
        <v>0</v>
      </c>
      <c r="G251" s="122"/>
      <c r="H251" s="124"/>
      <c r="I251" s="133">
        <v>0</v>
      </c>
    </row>
    <row r="252" spans="1:10" ht="12.75">
      <c r="A252" s="10" t="s">
        <v>96</v>
      </c>
      <c r="B252" s="10" t="s">
        <v>132</v>
      </c>
      <c r="C252" s="10" t="s">
        <v>217</v>
      </c>
      <c r="D252" s="64">
        <v>30000</v>
      </c>
      <c r="E252" s="35">
        <v>10000</v>
      </c>
      <c r="F252" s="39">
        <v>1140</v>
      </c>
      <c r="G252" s="35"/>
      <c r="H252" s="33">
        <f>IF(E252&gt;0,F252/(E252*0.01),0)</f>
        <v>11.4</v>
      </c>
      <c r="I252" s="125">
        <f>SUM(I249:I251)</f>
        <v>0</v>
      </c>
      <c r="J252" s="61"/>
    </row>
    <row r="253" spans="1:8" ht="12.75">
      <c r="A253" s="10" t="s">
        <v>96</v>
      </c>
      <c r="B253" s="10" t="s">
        <v>86</v>
      </c>
      <c r="C253" s="10" t="s">
        <v>511</v>
      </c>
      <c r="D253" s="64">
        <v>12000</v>
      </c>
      <c r="E253" s="35">
        <v>12000</v>
      </c>
      <c r="F253" s="39">
        <v>0</v>
      </c>
      <c r="G253" s="35"/>
      <c r="H253" s="33">
        <f>IF(E253&gt;0,F253/(E253*0.01),0)</f>
        <v>0</v>
      </c>
    </row>
    <row r="254" spans="1:8" ht="12.75">
      <c r="A254" s="10" t="s">
        <v>96</v>
      </c>
      <c r="B254" s="10" t="s">
        <v>134</v>
      </c>
      <c r="C254" s="10" t="s">
        <v>51</v>
      </c>
      <c r="D254" s="64">
        <v>0</v>
      </c>
      <c r="E254" s="35">
        <v>0</v>
      </c>
      <c r="F254" s="39">
        <v>0</v>
      </c>
      <c r="G254" s="35"/>
      <c r="H254" s="33">
        <f>IF(E254&gt;0,F254/(E254*0.01),0)</f>
        <v>0</v>
      </c>
    </row>
    <row r="255" spans="1:8" ht="12.75">
      <c r="A255" s="40" t="s">
        <v>96</v>
      </c>
      <c r="B255" s="40"/>
      <c r="C255" s="40" t="s">
        <v>220</v>
      </c>
      <c r="D255" s="37">
        <f>SUM(D242:D254)</f>
        <v>97000</v>
      </c>
      <c r="E255" s="37">
        <f>SUM(E242:E254)</f>
        <v>67000</v>
      </c>
      <c r="F255" s="37">
        <f>SUM(F242:F254)</f>
        <v>3559</v>
      </c>
      <c r="G255" s="37"/>
      <c r="H255" s="36">
        <f>IF(E255&gt;0,F255/(E255*0.01),0)</f>
        <v>5.311940298507463</v>
      </c>
    </row>
    <row r="256" spans="1:8" ht="12.75">
      <c r="A256" s="10"/>
      <c r="B256" s="10"/>
      <c r="C256" s="10"/>
      <c r="D256" s="64"/>
      <c r="E256" s="37"/>
      <c r="F256" s="35"/>
      <c r="G256" s="35"/>
      <c r="H256" s="32"/>
    </row>
    <row r="257" spans="1:8" ht="12.75">
      <c r="A257" s="10" t="s">
        <v>133</v>
      </c>
      <c r="B257" s="10" t="s">
        <v>134</v>
      </c>
      <c r="C257" s="10" t="s">
        <v>270</v>
      </c>
      <c r="D257" s="64">
        <v>0</v>
      </c>
      <c r="E257" s="35">
        <v>0</v>
      </c>
      <c r="F257" s="39">
        <v>0</v>
      </c>
      <c r="G257" s="35"/>
      <c r="H257" s="33">
        <f>IF(E257&gt;0,F257/(E257*0.01),0)</f>
        <v>0</v>
      </c>
    </row>
    <row r="258" spans="1:8" ht="12.75">
      <c r="A258" s="10" t="s">
        <v>133</v>
      </c>
      <c r="B258" s="10" t="s">
        <v>135</v>
      </c>
      <c r="C258" s="10" t="s">
        <v>221</v>
      </c>
      <c r="D258" s="64">
        <v>0</v>
      </c>
      <c r="E258" s="35">
        <v>0</v>
      </c>
      <c r="F258" s="39">
        <v>0</v>
      </c>
      <c r="G258" s="35"/>
      <c r="H258" s="33">
        <f>IF(E258&gt;0,F258/(E258*0.01),0)</f>
        <v>0</v>
      </c>
    </row>
    <row r="259" spans="1:8" ht="12.75">
      <c r="A259" s="40" t="s">
        <v>133</v>
      </c>
      <c r="B259" s="40"/>
      <c r="C259" s="40" t="s">
        <v>223</v>
      </c>
      <c r="D259" s="37">
        <f>SUM(D257:D258)</f>
        <v>0</v>
      </c>
      <c r="E259" s="37">
        <f>SUM(E257:E258)</f>
        <v>0</v>
      </c>
      <c r="F259" s="37">
        <f>SUM(F257:F258)</f>
        <v>0</v>
      </c>
      <c r="G259" s="37"/>
      <c r="H259" s="36">
        <f>IF(E259&gt;0,F259/(E259*0.01),0)</f>
        <v>0</v>
      </c>
    </row>
    <row r="260" spans="1:8" ht="12.75">
      <c r="A260" s="10"/>
      <c r="B260" s="10"/>
      <c r="C260" s="10"/>
      <c r="D260" s="64"/>
      <c r="E260" s="37"/>
      <c r="F260" s="35"/>
      <c r="G260" s="35"/>
      <c r="H260" s="32"/>
    </row>
    <row r="261" spans="1:8" ht="12.75">
      <c r="A261" s="10" t="s">
        <v>324</v>
      </c>
      <c r="B261" s="10" t="s">
        <v>84</v>
      </c>
      <c r="C261" s="10" t="s">
        <v>203</v>
      </c>
      <c r="D261" s="64">
        <v>0</v>
      </c>
      <c r="E261" s="35">
        <v>3000</v>
      </c>
      <c r="F261" s="39">
        <v>2734.02</v>
      </c>
      <c r="G261" s="35"/>
      <c r="H261" s="33">
        <f>IF(E261&gt;0,F261/(E261*0.01),0)</f>
        <v>91.134</v>
      </c>
    </row>
    <row r="262" spans="1:8" ht="12.75">
      <c r="A262" s="10" t="s">
        <v>324</v>
      </c>
      <c r="B262" s="10" t="s">
        <v>125</v>
      </c>
      <c r="C262" s="10" t="s">
        <v>218</v>
      </c>
      <c r="D262" s="64">
        <v>0</v>
      </c>
      <c r="E262" s="35">
        <v>0</v>
      </c>
      <c r="F262" s="39">
        <v>0</v>
      </c>
      <c r="G262" s="35"/>
      <c r="H262" s="33">
        <f>IF(E262&gt;0,F262/(E262*0.01),0)</f>
        <v>0</v>
      </c>
    </row>
    <row r="263" spans="1:8" ht="12.75">
      <c r="A263" s="10" t="s">
        <v>324</v>
      </c>
      <c r="B263" s="10" t="s">
        <v>146</v>
      </c>
      <c r="C263" s="10" t="s">
        <v>534</v>
      </c>
      <c r="D263" s="64">
        <v>0</v>
      </c>
      <c r="E263" s="35">
        <v>0</v>
      </c>
      <c r="F263" s="39">
        <v>0</v>
      </c>
      <c r="G263" s="35"/>
      <c r="H263" s="33">
        <f>IF(E263&gt;0,F263/(E263*0.01),0)</f>
        <v>0</v>
      </c>
    </row>
    <row r="264" spans="1:8" ht="12.75">
      <c r="A264" s="40" t="s">
        <v>324</v>
      </c>
      <c r="B264" s="40"/>
      <c r="C264" s="40" t="s">
        <v>325</v>
      </c>
      <c r="D264" s="37">
        <f>SUM(D261:D263)</f>
        <v>0</v>
      </c>
      <c r="E264" s="37">
        <f>SUM(E261:E263)</f>
        <v>3000</v>
      </c>
      <c r="F264" s="37">
        <f>SUM(F261:F263)</f>
        <v>2734.02</v>
      </c>
      <c r="G264" s="37"/>
      <c r="H264" s="36">
        <f>IF(E264&gt;0,F264/(E264*0.01),0)</f>
        <v>91.134</v>
      </c>
    </row>
    <row r="265" spans="1:8" ht="12.75">
      <c r="A265" s="10"/>
      <c r="B265" s="10"/>
      <c r="C265" s="10"/>
      <c r="D265" s="64"/>
      <c r="E265" s="37"/>
      <c r="F265" s="35"/>
      <c r="G265" s="35"/>
      <c r="H265" s="49"/>
    </row>
    <row r="266" spans="1:8" ht="12.75">
      <c r="A266" s="10" t="s">
        <v>244</v>
      </c>
      <c r="B266" s="10" t="s">
        <v>251</v>
      </c>
      <c r="C266" s="10" t="s">
        <v>247</v>
      </c>
      <c r="D266" s="64">
        <v>0</v>
      </c>
      <c r="E266" s="35">
        <v>2000</v>
      </c>
      <c r="F266" s="39">
        <v>1920</v>
      </c>
      <c r="G266" s="35"/>
      <c r="H266" s="33">
        <f aca="true" t="shared" si="10" ref="H266:H274">IF(E266&gt;0,F266/(E266*0.01),0)</f>
        <v>96</v>
      </c>
    </row>
    <row r="267" spans="1:8" ht="12.75">
      <c r="A267" s="10" t="s">
        <v>244</v>
      </c>
      <c r="B267" s="10" t="s">
        <v>118</v>
      </c>
      <c r="C267" s="10" t="s">
        <v>463</v>
      </c>
      <c r="D267" s="64">
        <v>0</v>
      </c>
      <c r="E267" s="35">
        <v>0</v>
      </c>
      <c r="F267" s="39">
        <v>0</v>
      </c>
      <c r="G267" s="35"/>
      <c r="H267" s="33">
        <f t="shared" si="10"/>
        <v>0</v>
      </c>
    </row>
    <row r="268" spans="1:8" ht="12.75">
      <c r="A268" s="10" t="s">
        <v>244</v>
      </c>
      <c r="B268" s="10" t="s">
        <v>84</v>
      </c>
      <c r="C268" s="10" t="s">
        <v>407</v>
      </c>
      <c r="D268" s="64">
        <v>10000</v>
      </c>
      <c r="E268" s="35">
        <v>10000</v>
      </c>
      <c r="F268" s="39">
        <v>1020</v>
      </c>
      <c r="G268" s="35"/>
      <c r="H268" s="33">
        <f t="shared" si="10"/>
        <v>10.2</v>
      </c>
    </row>
    <row r="269" spans="1:8" ht="12.75">
      <c r="A269" s="10" t="s">
        <v>244</v>
      </c>
      <c r="B269" s="10" t="s">
        <v>119</v>
      </c>
      <c r="C269" s="10" t="s">
        <v>130</v>
      </c>
      <c r="D269" s="64">
        <v>105000</v>
      </c>
      <c r="E269" s="35">
        <v>105000</v>
      </c>
      <c r="F269" s="39">
        <v>88720</v>
      </c>
      <c r="G269" s="35"/>
      <c r="H269" s="33">
        <f t="shared" si="10"/>
        <v>84.4952380952381</v>
      </c>
    </row>
    <row r="270" spans="1:8" ht="12.75">
      <c r="A270" s="10" t="s">
        <v>244</v>
      </c>
      <c r="B270" s="10" t="s">
        <v>99</v>
      </c>
      <c r="C270" s="10" t="s">
        <v>361</v>
      </c>
      <c r="D270" s="64">
        <v>10000</v>
      </c>
      <c r="E270" s="35">
        <v>10000</v>
      </c>
      <c r="F270" s="39">
        <v>600</v>
      </c>
      <c r="G270" s="35"/>
      <c r="H270" s="33">
        <f t="shared" si="10"/>
        <v>6</v>
      </c>
    </row>
    <row r="271" spans="1:8" ht="12.75">
      <c r="A271" s="10" t="s">
        <v>244</v>
      </c>
      <c r="B271" s="10" t="s">
        <v>125</v>
      </c>
      <c r="C271" s="10" t="s">
        <v>478</v>
      </c>
      <c r="D271" s="64">
        <v>150000</v>
      </c>
      <c r="E271" s="35">
        <v>150000</v>
      </c>
      <c r="F271" s="39">
        <v>0</v>
      </c>
      <c r="G271" s="35"/>
      <c r="H271" s="33">
        <f t="shared" si="10"/>
        <v>0</v>
      </c>
    </row>
    <row r="272" spans="1:8" ht="12.75">
      <c r="A272" s="10" t="s">
        <v>244</v>
      </c>
      <c r="B272" s="10" t="s">
        <v>146</v>
      </c>
      <c r="C272" s="10" t="s">
        <v>47</v>
      </c>
      <c r="D272" s="64">
        <v>0</v>
      </c>
      <c r="E272" s="35">
        <v>0</v>
      </c>
      <c r="F272" s="39">
        <v>0</v>
      </c>
      <c r="G272" s="35"/>
      <c r="H272" s="33">
        <f t="shared" si="10"/>
        <v>0</v>
      </c>
    </row>
    <row r="273" spans="1:8" ht="12.75">
      <c r="A273" s="10" t="s">
        <v>244</v>
      </c>
      <c r="B273" s="10" t="s">
        <v>150</v>
      </c>
      <c r="C273" s="10" t="s">
        <v>48</v>
      </c>
      <c r="D273" s="64">
        <v>0</v>
      </c>
      <c r="E273" s="35">
        <v>0</v>
      </c>
      <c r="F273" s="39">
        <v>0</v>
      </c>
      <c r="G273" s="35"/>
      <c r="H273" s="33">
        <f t="shared" si="10"/>
        <v>0</v>
      </c>
    </row>
    <row r="274" spans="1:8" ht="12.75">
      <c r="A274" s="40" t="s">
        <v>245</v>
      </c>
      <c r="B274" s="40"/>
      <c r="C274" s="40" t="s">
        <v>246</v>
      </c>
      <c r="D274" s="37">
        <f>SUM(D266:D273)</f>
        <v>275000</v>
      </c>
      <c r="E274" s="37">
        <f>SUM(E266:E273)</f>
        <v>277000</v>
      </c>
      <c r="F274" s="37">
        <f>SUM(F266:F273)</f>
        <v>92260</v>
      </c>
      <c r="G274" s="37"/>
      <c r="H274" s="36">
        <f t="shared" si="10"/>
        <v>33.30685920577617</v>
      </c>
    </row>
    <row r="275" spans="1:8" ht="12.75">
      <c r="A275" s="10"/>
      <c r="B275" s="10"/>
      <c r="C275" s="10"/>
      <c r="D275" s="64"/>
      <c r="E275" s="37"/>
      <c r="F275" s="35"/>
      <c r="G275" s="35"/>
      <c r="H275" s="32"/>
    </row>
    <row r="276" spans="1:8" ht="12.75">
      <c r="A276" s="10" t="s">
        <v>136</v>
      </c>
      <c r="B276" s="10" t="s">
        <v>84</v>
      </c>
      <c r="C276" s="10" t="s">
        <v>255</v>
      </c>
      <c r="D276" s="64">
        <v>0</v>
      </c>
      <c r="E276" s="35">
        <v>0</v>
      </c>
      <c r="F276" s="39">
        <v>0</v>
      </c>
      <c r="G276" s="35"/>
      <c r="H276" s="33">
        <f aca="true" t="shared" si="11" ref="H276:H282">IF(E276&gt;0,F276/(E276*0.01),0)</f>
        <v>0</v>
      </c>
    </row>
    <row r="277" spans="1:8" ht="12.75">
      <c r="A277" s="10" t="s">
        <v>136</v>
      </c>
      <c r="B277" s="10" t="s">
        <v>119</v>
      </c>
      <c r="C277" s="10" t="s">
        <v>225</v>
      </c>
      <c r="D277" s="64">
        <v>40000</v>
      </c>
      <c r="E277" s="35">
        <v>40000</v>
      </c>
      <c r="F277" s="39">
        <v>23400</v>
      </c>
      <c r="G277" s="35"/>
      <c r="H277" s="33">
        <f t="shared" si="11"/>
        <v>58.5</v>
      </c>
    </row>
    <row r="278" spans="1:8" ht="12.75">
      <c r="A278" s="10" t="s">
        <v>136</v>
      </c>
      <c r="B278" s="10" t="s">
        <v>99</v>
      </c>
      <c r="C278" s="10" t="s">
        <v>512</v>
      </c>
      <c r="D278" s="64">
        <v>24000</v>
      </c>
      <c r="E278" s="35">
        <v>24000</v>
      </c>
      <c r="F278" s="39">
        <v>0</v>
      </c>
      <c r="G278" s="35"/>
      <c r="H278" s="33">
        <f t="shared" si="11"/>
        <v>0</v>
      </c>
    </row>
    <row r="279" spans="1:8" ht="12.75">
      <c r="A279" s="10" t="s">
        <v>136</v>
      </c>
      <c r="B279" s="10" t="s">
        <v>125</v>
      </c>
      <c r="C279" s="10" t="s">
        <v>408</v>
      </c>
      <c r="D279" s="64">
        <v>21000</v>
      </c>
      <c r="E279" s="35">
        <v>21000</v>
      </c>
      <c r="F279" s="39">
        <v>20322.56</v>
      </c>
      <c r="G279" s="35"/>
      <c r="H279" s="33">
        <f t="shared" si="11"/>
        <v>96.77409523809524</v>
      </c>
    </row>
    <row r="280" spans="1:8" ht="12.75">
      <c r="A280" s="10" t="s">
        <v>136</v>
      </c>
      <c r="B280" s="10" t="s">
        <v>146</v>
      </c>
      <c r="C280" s="10" t="s">
        <v>513</v>
      </c>
      <c r="D280" s="64">
        <v>0</v>
      </c>
      <c r="E280" s="35">
        <v>0</v>
      </c>
      <c r="F280" s="39">
        <v>0</v>
      </c>
      <c r="G280" s="35"/>
      <c r="H280" s="33">
        <f t="shared" si="11"/>
        <v>0</v>
      </c>
    </row>
    <row r="281" spans="1:8" ht="12.75">
      <c r="A281" s="10" t="s">
        <v>136</v>
      </c>
      <c r="B281" s="10" t="s">
        <v>265</v>
      </c>
      <c r="C281" s="10" t="s">
        <v>266</v>
      </c>
      <c r="D281" s="64">
        <v>0</v>
      </c>
      <c r="E281" s="35">
        <v>0</v>
      </c>
      <c r="F281" s="39">
        <v>0</v>
      </c>
      <c r="G281" s="35"/>
      <c r="H281" s="33">
        <f t="shared" si="11"/>
        <v>0</v>
      </c>
    </row>
    <row r="282" spans="1:8" ht="12.75">
      <c r="A282" s="40" t="s">
        <v>136</v>
      </c>
      <c r="B282" s="40"/>
      <c r="C282" s="40" t="s">
        <v>224</v>
      </c>
      <c r="D282" s="37">
        <f>SUM(D276:D281)</f>
        <v>85000</v>
      </c>
      <c r="E282" s="37">
        <f>SUM(E276:E281)</f>
        <v>85000</v>
      </c>
      <c r="F282" s="37">
        <f>SUM(F276:F281)</f>
        <v>43722.56</v>
      </c>
      <c r="G282" s="37"/>
      <c r="H282" s="36">
        <f t="shared" si="11"/>
        <v>51.438305882352935</v>
      </c>
    </row>
    <row r="283" spans="1:8" ht="12.75">
      <c r="A283" s="10"/>
      <c r="B283" s="10"/>
      <c r="C283" s="10"/>
      <c r="D283" s="64"/>
      <c r="E283" s="37"/>
      <c r="F283" s="35"/>
      <c r="G283" s="35"/>
      <c r="H283" s="32"/>
    </row>
    <row r="284" spans="1:8" ht="12.75">
      <c r="A284" s="10" t="s">
        <v>226</v>
      </c>
      <c r="B284" s="10" t="s">
        <v>138</v>
      </c>
      <c r="C284" s="10" t="s">
        <v>227</v>
      </c>
      <c r="D284" s="64">
        <v>0</v>
      </c>
      <c r="E284" s="35">
        <v>0</v>
      </c>
      <c r="F284" s="39">
        <v>0</v>
      </c>
      <c r="G284" s="35"/>
      <c r="H284" s="33">
        <f>IF(E284&gt;0,F284/(E284*0.01),0)</f>
        <v>0</v>
      </c>
    </row>
    <row r="285" spans="1:8" ht="12.75">
      <c r="A285" s="40" t="s">
        <v>226</v>
      </c>
      <c r="B285" s="40"/>
      <c r="C285" s="40" t="s">
        <v>228</v>
      </c>
      <c r="D285" s="37">
        <f>SUM(D284)</f>
        <v>0</v>
      </c>
      <c r="E285" s="37">
        <f>SUM(E284)</f>
        <v>0</v>
      </c>
      <c r="F285" s="37">
        <f>SUM(F284)</f>
        <v>0</v>
      </c>
      <c r="G285" s="37"/>
      <c r="H285" s="36">
        <f>IF(E285&gt;0,F285/(E285*0.01),0)</f>
        <v>0</v>
      </c>
    </row>
    <row r="286" spans="1:8" ht="12.75">
      <c r="A286" s="10"/>
      <c r="B286" s="10"/>
      <c r="C286" s="10"/>
      <c r="D286" s="64"/>
      <c r="E286" s="37"/>
      <c r="F286" s="35"/>
      <c r="G286" s="35"/>
      <c r="H286" s="32"/>
    </row>
    <row r="287" spans="1:8" ht="12.75">
      <c r="A287" s="10" t="s">
        <v>139</v>
      </c>
      <c r="B287" s="10" t="s">
        <v>128</v>
      </c>
      <c r="C287" s="10" t="s">
        <v>525</v>
      </c>
      <c r="D287" s="64">
        <v>0</v>
      </c>
      <c r="E287" s="35">
        <v>0</v>
      </c>
      <c r="F287" s="39">
        <v>0</v>
      </c>
      <c r="G287" s="35"/>
      <c r="H287" s="33">
        <f aca="true" t="shared" si="12" ref="H287:H293">IF(E287&gt;0,F287/(E287*0.01),0)</f>
        <v>0</v>
      </c>
    </row>
    <row r="288" spans="1:8" ht="12.75">
      <c r="A288" s="10" t="s">
        <v>139</v>
      </c>
      <c r="B288" s="10" t="s">
        <v>134</v>
      </c>
      <c r="C288" s="10" t="s">
        <v>460</v>
      </c>
      <c r="D288" s="64">
        <v>0</v>
      </c>
      <c r="E288" s="35">
        <v>0</v>
      </c>
      <c r="F288" s="39">
        <v>0</v>
      </c>
      <c r="G288" s="35"/>
      <c r="H288" s="33">
        <f t="shared" si="12"/>
        <v>0</v>
      </c>
    </row>
    <row r="289" spans="1:9" ht="12.75">
      <c r="A289" s="10" t="s">
        <v>139</v>
      </c>
      <c r="B289" s="10" t="s">
        <v>120</v>
      </c>
      <c r="C289" s="10" t="s">
        <v>427</v>
      </c>
      <c r="D289" s="64">
        <v>1000</v>
      </c>
      <c r="E289" s="35">
        <v>1000</v>
      </c>
      <c r="F289" s="39">
        <v>264</v>
      </c>
      <c r="G289" s="35"/>
      <c r="H289" s="33">
        <f>IF(E289&gt;0,F289/(E289*0.01),0)</f>
        <v>26.4</v>
      </c>
      <c r="I289" s="154" t="s">
        <v>502</v>
      </c>
    </row>
    <row r="290" spans="1:8" ht="12.75">
      <c r="A290" s="10" t="s">
        <v>139</v>
      </c>
      <c r="B290" s="10" t="s">
        <v>141</v>
      </c>
      <c r="C290" s="10" t="s">
        <v>323</v>
      </c>
      <c r="D290" s="64">
        <v>0</v>
      </c>
      <c r="E290" s="35">
        <v>0</v>
      </c>
      <c r="F290" s="39">
        <v>0</v>
      </c>
      <c r="G290" s="35"/>
      <c r="H290" s="33">
        <f t="shared" si="12"/>
        <v>0</v>
      </c>
    </row>
    <row r="291" spans="1:8" ht="12.75">
      <c r="A291" s="10" t="s">
        <v>139</v>
      </c>
      <c r="B291" s="10" t="s">
        <v>122</v>
      </c>
      <c r="C291" s="10" t="s">
        <v>40</v>
      </c>
      <c r="D291" s="64">
        <v>0</v>
      </c>
      <c r="E291" s="35">
        <v>0</v>
      </c>
      <c r="F291" s="39">
        <v>0</v>
      </c>
      <c r="G291" s="35"/>
      <c r="H291" s="33">
        <f t="shared" si="12"/>
        <v>0</v>
      </c>
    </row>
    <row r="292" spans="1:8" ht="12.75">
      <c r="A292" s="10" t="s">
        <v>139</v>
      </c>
      <c r="B292" s="10" t="s">
        <v>10</v>
      </c>
      <c r="C292" s="10" t="s">
        <v>434</v>
      </c>
      <c r="D292" s="64">
        <v>200000</v>
      </c>
      <c r="E292" s="35">
        <v>200000</v>
      </c>
      <c r="F292" s="39">
        <v>0</v>
      </c>
      <c r="G292" s="35"/>
      <c r="H292" s="33">
        <f t="shared" si="12"/>
        <v>0</v>
      </c>
    </row>
    <row r="293" spans="1:8" ht="12.75">
      <c r="A293" s="40" t="s">
        <v>139</v>
      </c>
      <c r="B293" s="40"/>
      <c r="C293" s="40" t="s">
        <v>229</v>
      </c>
      <c r="D293" s="37">
        <f>SUM(D287:D292)</f>
        <v>201000</v>
      </c>
      <c r="E293" s="37">
        <f>SUM(E287:E292)</f>
        <v>201000</v>
      </c>
      <c r="F293" s="37">
        <f>SUM(F287:F292)</f>
        <v>264</v>
      </c>
      <c r="G293" s="37"/>
      <c r="H293" s="36">
        <f t="shared" si="12"/>
        <v>0.13134328358208955</v>
      </c>
    </row>
    <row r="294" spans="1:8" ht="12.75">
      <c r="A294" s="10"/>
      <c r="B294" s="10"/>
      <c r="C294" s="10"/>
      <c r="D294" s="64"/>
      <c r="E294" s="37"/>
      <c r="F294" s="35"/>
      <c r="G294" s="35"/>
      <c r="H294" s="32"/>
    </row>
    <row r="295" spans="1:8" ht="12.75">
      <c r="A295" s="10" t="s">
        <v>301</v>
      </c>
      <c r="B295" s="10" t="s">
        <v>99</v>
      </c>
      <c r="C295" s="10" t="s">
        <v>206</v>
      </c>
      <c r="D295" s="64">
        <v>0</v>
      </c>
      <c r="E295" s="35">
        <v>0</v>
      </c>
      <c r="F295" s="39">
        <v>0</v>
      </c>
      <c r="G295" s="35"/>
      <c r="H295" s="33">
        <f>IF(E295&gt;0,F295/(E295*0.01),0)</f>
        <v>0</v>
      </c>
    </row>
    <row r="296" spans="1:8" ht="12.75">
      <c r="A296" s="40" t="s">
        <v>301</v>
      </c>
      <c r="B296" s="40"/>
      <c r="C296" s="40" t="s">
        <v>300</v>
      </c>
      <c r="D296" s="37">
        <f>SUM(D295)</f>
        <v>0</v>
      </c>
      <c r="E296" s="37">
        <f>SUM(E295)</f>
        <v>0</v>
      </c>
      <c r="F296" s="37">
        <f>SUM(F295)</f>
        <v>0</v>
      </c>
      <c r="G296" s="37"/>
      <c r="H296" s="36">
        <f>IF(E296&gt;0,F296/(E296*0.01),0)</f>
        <v>0</v>
      </c>
    </row>
    <row r="297" spans="1:8" ht="12.75">
      <c r="A297" s="40"/>
      <c r="B297" s="40"/>
      <c r="C297" s="40"/>
      <c r="D297" s="37"/>
      <c r="E297" s="37"/>
      <c r="F297" s="37"/>
      <c r="G297" s="37"/>
      <c r="H297" s="36"/>
    </row>
    <row r="298" spans="1:8" ht="12.75">
      <c r="A298" s="10" t="s">
        <v>82</v>
      </c>
      <c r="B298" s="10" t="s">
        <v>251</v>
      </c>
      <c r="C298" s="10" t="s">
        <v>514</v>
      </c>
      <c r="D298" s="64">
        <v>0</v>
      </c>
      <c r="E298" s="35">
        <v>0</v>
      </c>
      <c r="F298" s="39">
        <v>0</v>
      </c>
      <c r="G298" s="35"/>
      <c r="H298" s="33">
        <f aca="true" t="shared" si="13" ref="H298:H305">IF(E298&gt;0,F298/(E298*0.01),0)</f>
        <v>0</v>
      </c>
    </row>
    <row r="299" spans="1:8" ht="12.75">
      <c r="A299" s="10" t="s">
        <v>82</v>
      </c>
      <c r="B299" s="10" t="s">
        <v>118</v>
      </c>
      <c r="C299" s="10" t="s">
        <v>314</v>
      </c>
      <c r="D299" s="64">
        <v>0</v>
      </c>
      <c r="E299" s="35">
        <v>0</v>
      </c>
      <c r="F299" s="39">
        <v>0</v>
      </c>
      <c r="G299" s="35"/>
      <c r="H299" s="33">
        <f t="shared" si="13"/>
        <v>0</v>
      </c>
    </row>
    <row r="300" spans="1:11" ht="12.75">
      <c r="A300" s="10" t="s">
        <v>82</v>
      </c>
      <c r="B300" s="10" t="s">
        <v>110</v>
      </c>
      <c r="C300" s="10" t="s">
        <v>379</v>
      </c>
      <c r="D300" s="64">
        <v>0</v>
      </c>
      <c r="E300" s="35">
        <v>0</v>
      </c>
      <c r="F300" s="39">
        <v>0</v>
      </c>
      <c r="G300" s="35"/>
      <c r="H300" s="33">
        <f t="shared" si="13"/>
        <v>0</v>
      </c>
      <c r="K300" s="61"/>
    </row>
    <row r="301" spans="1:8" ht="12.75">
      <c r="A301" s="10" t="s">
        <v>82</v>
      </c>
      <c r="B301" s="10" t="s">
        <v>84</v>
      </c>
      <c r="C301" s="10" t="s">
        <v>508</v>
      </c>
      <c r="D301" s="64">
        <v>0</v>
      </c>
      <c r="E301" s="35">
        <v>0</v>
      </c>
      <c r="F301" s="39">
        <v>0</v>
      </c>
      <c r="G301" s="35"/>
      <c r="H301" s="33">
        <f t="shared" si="13"/>
        <v>0</v>
      </c>
    </row>
    <row r="302" spans="1:8" ht="12.75">
      <c r="A302" s="10" t="s">
        <v>82</v>
      </c>
      <c r="B302" s="10" t="s">
        <v>99</v>
      </c>
      <c r="C302" s="10" t="s">
        <v>400</v>
      </c>
      <c r="D302" s="64">
        <v>220000</v>
      </c>
      <c r="E302" s="35">
        <v>220000</v>
      </c>
      <c r="F302" s="39">
        <v>182195.87</v>
      </c>
      <c r="G302" s="35"/>
      <c r="H302" s="33">
        <f t="shared" si="13"/>
        <v>82.81630454545454</v>
      </c>
    </row>
    <row r="303" spans="1:8" ht="12.75">
      <c r="A303" s="10" t="s">
        <v>82</v>
      </c>
      <c r="B303" s="10" t="s">
        <v>125</v>
      </c>
      <c r="C303" s="10" t="s">
        <v>207</v>
      </c>
      <c r="D303" s="64">
        <v>0</v>
      </c>
      <c r="E303" s="35">
        <v>0</v>
      </c>
      <c r="F303" s="39">
        <v>0</v>
      </c>
      <c r="G303" s="35"/>
      <c r="H303" s="33">
        <f t="shared" si="13"/>
        <v>0</v>
      </c>
    </row>
    <row r="304" spans="1:8" ht="12.75">
      <c r="A304" s="10" t="s">
        <v>82</v>
      </c>
      <c r="B304" s="10" t="s">
        <v>56</v>
      </c>
      <c r="C304" s="10" t="s">
        <v>297</v>
      </c>
      <c r="D304" s="64">
        <v>0</v>
      </c>
      <c r="E304" s="35">
        <v>0</v>
      </c>
      <c r="F304" s="39">
        <v>0</v>
      </c>
      <c r="G304" s="35"/>
      <c r="H304" s="33">
        <f t="shared" si="13"/>
        <v>0</v>
      </c>
    </row>
    <row r="305" spans="1:8" ht="12.75">
      <c r="A305" s="40" t="s">
        <v>82</v>
      </c>
      <c r="B305" s="40"/>
      <c r="C305" s="40" t="s">
        <v>230</v>
      </c>
      <c r="D305" s="37">
        <f>SUM(D298:D304)</f>
        <v>220000</v>
      </c>
      <c r="E305" s="37">
        <f>SUM(E298:E304)</f>
        <v>220000</v>
      </c>
      <c r="F305" s="37">
        <f>SUM(F298:F304)</f>
        <v>182195.87</v>
      </c>
      <c r="G305" s="37"/>
      <c r="H305" s="36">
        <f t="shared" si="13"/>
        <v>82.81630454545454</v>
      </c>
    </row>
    <row r="306" spans="1:8" ht="12.75">
      <c r="A306" s="10"/>
      <c r="B306" s="10"/>
      <c r="C306" s="10"/>
      <c r="D306" s="64"/>
      <c r="E306" s="37"/>
      <c r="F306" s="35"/>
      <c r="G306" s="35"/>
      <c r="H306" s="32"/>
    </row>
    <row r="307" spans="1:8" ht="12.75">
      <c r="A307" s="10" t="s">
        <v>140</v>
      </c>
      <c r="B307" s="10" t="s">
        <v>99</v>
      </c>
      <c r="C307" s="10" t="s">
        <v>489</v>
      </c>
      <c r="D307" s="64">
        <v>15000</v>
      </c>
      <c r="E307" s="35">
        <v>15000</v>
      </c>
      <c r="F307" s="39">
        <v>14800</v>
      </c>
      <c r="G307" s="35"/>
      <c r="H307" s="33">
        <f>IF(E307&gt;0,F307/(E307*0.01),0)</f>
        <v>98.66666666666667</v>
      </c>
    </row>
    <row r="308" spans="1:8" ht="12.75">
      <c r="A308" s="10" t="s">
        <v>140</v>
      </c>
      <c r="B308" s="10" t="s">
        <v>141</v>
      </c>
      <c r="C308" s="10" t="s">
        <v>53</v>
      </c>
      <c r="D308" s="64">
        <v>0</v>
      </c>
      <c r="E308" s="35">
        <v>0</v>
      </c>
      <c r="F308" s="39">
        <v>0</v>
      </c>
      <c r="G308" s="35"/>
      <c r="H308" s="33">
        <f>IF(E308&gt;0,F308/(E308*0.01),0)</f>
        <v>0</v>
      </c>
    </row>
    <row r="309" spans="1:8" ht="12.75">
      <c r="A309" s="40" t="s">
        <v>140</v>
      </c>
      <c r="B309" s="40"/>
      <c r="C309" s="40" t="s">
        <v>197</v>
      </c>
      <c r="D309" s="37">
        <f>SUM(D307:D308)</f>
        <v>15000</v>
      </c>
      <c r="E309" s="37">
        <f>SUM(E307:E308)</f>
        <v>15000</v>
      </c>
      <c r="F309" s="37">
        <f>SUM(F307:F308)</f>
        <v>14800</v>
      </c>
      <c r="G309" s="37"/>
      <c r="H309" s="36">
        <f>IF(E309&gt;0,F309/(E309*0.01),0)</f>
        <v>98.66666666666667</v>
      </c>
    </row>
    <row r="310" spans="1:8" ht="12.75">
      <c r="A310" s="10"/>
      <c r="B310" s="10"/>
      <c r="C310" s="10"/>
      <c r="D310" s="64"/>
      <c r="E310" s="37"/>
      <c r="F310" s="35"/>
      <c r="G310" s="35"/>
      <c r="H310" s="32"/>
    </row>
    <row r="311" spans="1:8" ht="12.75">
      <c r="A311" s="10" t="s">
        <v>45</v>
      </c>
      <c r="B311" s="10" t="s">
        <v>134</v>
      </c>
      <c r="C311" s="10" t="s">
        <v>50</v>
      </c>
      <c r="D311" s="64">
        <v>0</v>
      </c>
      <c r="E311" s="35">
        <v>0</v>
      </c>
      <c r="F311" s="39">
        <v>0</v>
      </c>
      <c r="G311" s="35"/>
      <c r="H311" s="33">
        <f>IF(E311&gt;0,F311/(E311*0.01),0)</f>
        <v>0</v>
      </c>
    </row>
    <row r="312" spans="1:8" ht="12.75">
      <c r="A312" s="40" t="s">
        <v>45</v>
      </c>
      <c r="B312" s="40"/>
      <c r="C312" s="40" t="s">
        <v>49</v>
      </c>
      <c r="D312" s="37">
        <f>SUM(D311)</f>
        <v>0</v>
      </c>
      <c r="E312" s="37">
        <f>SUM(E311)</f>
        <v>0</v>
      </c>
      <c r="F312" s="37">
        <f>SUM(F311)</f>
        <v>0</v>
      </c>
      <c r="G312" s="37"/>
      <c r="H312" s="36">
        <f>IF(E312&gt;0,F312/(E312*0.01),0)</f>
        <v>0</v>
      </c>
    </row>
    <row r="313" spans="1:8" ht="12.75">
      <c r="A313" s="10"/>
      <c r="B313" s="10"/>
      <c r="C313" s="10"/>
      <c r="D313" s="64"/>
      <c r="E313" s="37"/>
      <c r="F313" s="35"/>
      <c r="G313" s="35"/>
      <c r="H313" s="49"/>
    </row>
    <row r="314" spans="1:8" ht="12.75">
      <c r="A314" s="10" t="s">
        <v>93</v>
      </c>
      <c r="B314" s="10" t="s">
        <v>251</v>
      </c>
      <c r="C314" s="10" t="s">
        <v>209</v>
      </c>
      <c r="D314" s="64">
        <v>60000</v>
      </c>
      <c r="E314" s="35">
        <v>60000</v>
      </c>
      <c r="F314" s="39">
        <v>51600</v>
      </c>
      <c r="G314" s="35"/>
      <c r="H314" s="33">
        <f aca="true" t="shared" si="14" ref="H314:H321">IF(E314&gt;0,F314/(E314*0.01),0)</f>
        <v>86</v>
      </c>
    </row>
    <row r="315" spans="1:8" ht="12.75">
      <c r="A315" s="10" t="s">
        <v>93</v>
      </c>
      <c r="B315" s="10" t="s">
        <v>118</v>
      </c>
      <c r="C315" s="10" t="s">
        <v>543</v>
      </c>
      <c r="D315" s="64">
        <v>0</v>
      </c>
      <c r="E315" s="35">
        <v>26780</v>
      </c>
      <c r="F315" s="39">
        <v>26780</v>
      </c>
      <c r="G315" s="35"/>
      <c r="H315" s="33">
        <f t="shared" si="14"/>
        <v>100</v>
      </c>
    </row>
    <row r="316" spans="1:8" ht="12.75">
      <c r="A316" s="10" t="s">
        <v>93</v>
      </c>
      <c r="B316" s="10" t="s">
        <v>84</v>
      </c>
      <c r="C316" s="10" t="s">
        <v>461</v>
      </c>
      <c r="D316" s="64">
        <v>10000</v>
      </c>
      <c r="E316" s="35">
        <v>20000</v>
      </c>
      <c r="F316" s="39">
        <v>16381.98</v>
      </c>
      <c r="G316" s="35"/>
      <c r="H316" s="33">
        <f t="shared" si="14"/>
        <v>81.9099</v>
      </c>
    </row>
    <row r="317" spans="1:8" ht="12.75">
      <c r="A317" s="10" t="s">
        <v>93</v>
      </c>
      <c r="B317" s="10" t="s">
        <v>94</v>
      </c>
      <c r="C317" s="10" t="s">
        <v>204</v>
      </c>
      <c r="D317" s="64">
        <v>15000</v>
      </c>
      <c r="E317" s="35">
        <v>15000</v>
      </c>
      <c r="F317" s="39">
        <v>13960</v>
      </c>
      <c r="G317" s="35"/>
      <c r="H317" s="33">
        <f t="shared" si="14"/>
        <v>93.06666666666666</v>
      </c>
    </row>
    <row r="318" spans="1:8" ht="12.75">
      <c r="A318" s="10" t="s">
        <v>93</v>
      </c>
      <c r="B318" s="10" t="s">
        <v>99</v>
      </c>
      <c r="C318" s="10" t="s">
        <v>206</v>
      </c>
      <c r="D318" s="64">
        <v>5000</v>
      </c>
      <c r="E318" s="35">
        <v>10000</v>
      </c>
      <c r="F318" s="39">
        <v>8445</v>
      </c>
      <c r="G318" s="35"/>
      <c r="H318" s="33">
        <f t="shared" si="14"/>
        <v>84.45</v>
      </c>
    </row>
    <row r="319" spans="1:8" ht="12.75">
      <c r="A319" s="10" t="s">
        <v>93</v>
      </c>
      <c r="B319" s="10" t="s">
        <v>125</v>
      </c>
      <c r="C319" s="10" t="s">
        <v>412</v>
      </c>
      <c r="D319" s="64">
        <v>1000</v>
      </c>
      <c r="E319" s="35">
        <v>16000</v>
      </c>
      <c r="F319" s="39">
        <v>14732.93</v>
      </c>
      <c r="G319" s="35"/>
      <c r="H319" s="33">
        <f t="shared" si="14"/>
        <v>92.08081250000001</v>
      </c>
    </row>
    <row r="320" spans="1:8" ht="12.75">
      <c r="A320" s="10" t="s">
        <v>93</v>
      </c>
      <c r="B320" s="10" t="s">
        <v>446</v>
      </c>
      <c r="C320" s="10" t="s">
        <v>523</v>
      </c>
      <c r="D320" s="64">
        <v>0</v>
      </c>
      <c r="E320" s="35">
        <v>0</v>
      </c>
      <c r="F320" s="39">
        <v>0</v>
      </c>
      <c r="G320" s="35"/>
      <c r="H320" s="33">
        <f t="shared" si="14"/>
        <v>0</v>
      </c>
    </row>
    <row r="321" spans="1:8" ht="12.75">
      <c r="A321" s="40" t="s">
        <v>93</v>
      </c>
      <c r="B321" s="40"/>
      <c r="C321" s="40" t="s">
        <v>231</v>
      </c>
      <c r="D321" s="37">
        <f>SUM(D314:D320)</f>
        <v>91000</v>
      </c>
      <c r="E321" s="37">
        <f>SUM(E314:E320)</f>
        <v>147780</v>
      </c>
      <c r="F321" s="37">
        <f>SUM(F314:F320)</f>
        <v>131899.91</v>
      </c>
      <c r="G321" s="37"/>
      <c r="H321" s="36">
        <f t="shared" si="14"/>
        <v>89.25423602652592</v>
      </c>
    </row>
    <row r="322" spans="1:8" ht="12.75">
      <c r="A322" s="10"/>
      <c r="B322" s="10"/>
      <c r="C322" s="10"/>
      <c r="D322" s="64"/>
      <c r="E322" s="37"/>
      <c r="F322" s="35"/>
      <c r="G322" s="35"/>
      <c r="H322" s="32"/>
    </row>
    <row r="323" spans="1:8" ht="12.75">
      <c r="A323" s="10" t="s">
        <v>34</v>
      </c>
      <c r="B323" s="10" t="s">
        <v>120</v>
      </c>
      <c r="C323" s="10" t="s">
        <v>35</v>
      </c>
      <c r="D323" s="64">
        <v>0</v>
      </c>
      <c r="E323" s="35">
        <v>0</v>
      </c>
      <c r="F323" s="39">
        <v>0</v>
      </c>
      <c r="G323" s="35"/>
      <c r="H323" s="33">
        <f>IF(E323&gt;0,F323/(E323*0.01),0)</f>
        <v>0</v>
      </c>
    </row>
    <row r="324" spans="1:8" ht="12.75">
      <c r="A324" s="40" t="s">
        <v>34</v>
      </c>
      <c r="B324" s="40"/>
      <c r="C324" s="40" t="s">
        <v>49</v>
      </c>
      <c r="D324" s="37">
        <f>SUM(D323)</f>
        <v>0</v>
      </c>
      <c r="E324" s="37">
        <f>SUM(E323)</f>
        <v>0</v>
      </c>
      <c r="F324" s="37">
        <f>SUM(F323)</f>
        <v>0</v>
      </c>
      <c r="G324" s="37"/>
      <c r="H324" s="36">
        <f>IF(E324&gt;0,F324/(E324*0.01),0)</f>
        <v>0</v>
      </c>
    </row>
    <row r="325" spans="1:8" ht="12.75">
      <c r="A325" s="10"/>
      <c r="B325" s="10"/>
      <c r="C325" s="10"/>
      <c r="D325" s="64"/>
      <c r="E325" s="37"/>
      <c r="F325" s="35"/>
      <c r="G325" s="35"/>
      <c r="H325" s="49"/>
    </row>
    <row r="326" spans="1:8" ht="12.75">
      <c r="A326" s="10" t="s">
        <v>142</v>
      </c>
      <c r="B326" s="10" t="s">
        <v>251</v>
      </c>
      <c r="C326" s="10" t="s">
        <v>456</v>
      </c>
      <c r="D326" s="64">
        <v>0</v>
      </c>
      <c r="E326" s="35">
        <v>0</v>
      </c>
      <c r="F326" s="39">
        <v>0</v>
      </c>
      <c r="G326" s="35"/>
      <c r="H326" s="33">
        <f>IF(E326&gt;0,F326/(E326*0.01),0)</f>
        <v>0</v>
      </c>
    </row>
    <row r="327" spans="1:8" ht="12.75">
      <c r="A327" s="10" t="s">
        <v>142</v>
      </c>
      <c r="B327" s="10" t="s">
        <v>132</v>
      </c>
      <c r="C327" s="10" t="s">
        <v>419</v>
      </c>
      <c r="D327" s="64">
        <v>10000</v>
      </c>
      <c r="E327" s="35">
        <v>10000</v>
      </c>
      <c r="F327" s="39">
        <v>0</v>
      </c>
      <c r="G327" s="35"/>
      <c r="H327" s="33">
        <f>IF(E327&gt;0,F327/(E327*0.01),0)</f>
        <v>0</v>
      </c>
    </row>
    <row r="328" spans="1:8" ht="12.75">
      <c r="A328" s="10" t="s">
        <v>142</v>
      </c>
      <c r="B328" s="10" t="s">
        <v>86</v>
      </c>
      <c r="C328" s="10" t="s">
        <v>219</v>
      </c>
      <c r="D328" s="64">
        <v>15000</v>
      </c>
      <c r="E328" s="35">
        <v>15000</v>
      </c>
      <c r="F328" s="39">
        <v>14000</v>
      </c>
      <c r="G328" s="35"/>
      <c r="H328" s="33">
        <f>IF(E328&gt;0,F328/(E328*0.01),0)</f>
        <v>93.33333333333333</v>
      </c>
    </row>
    <row r="329" spans="1:8" ht="12.75">
      <c r="A329" s="10" t="s">
        <v>142</v>
      </c>
      <c r="B329" s="10" t="s">
        <v>131</v>
      </c>
      <c r="C329" s="10" t="s">
        <v>215</v>
      </c>
      <c r="D329" s="64">
        <v>0</v>
      </c>
      <c r="E329" s="35">
        <v>0</v>
      </c>
      <c r="F329" s="39">
        <v>0</v>
      </c>
      <c r="G329" s="35"/>
      <c r="H329" s="33">
        <f>IF(E329&gt;0,F329/(E329*0.01),0)</f>
        <v>0</v>
      </c>
    </row>
    <row r="330" spans="1:8" ht="12.75">
      <c r="A330" s="40" t="s">
        <v>142</v>
      </c>
      <c r="B330" s="40"/>
      <c r="C330" s="40" t="s">
        <v>232</v>
      </c>
      <c r="D330" s="37">
        <f>SUM(D326:D329)</f>
        <v>25000</v>
      </c>
      <c r="E330" s="37">
        <f>SUM(E326:E329)</f>
        <v>25000</v>
      </c>
      <c r="F330" s="37">
        <f>SUM(F326:F329)</f>
        <v>14000</v>
      </c>
      <c r="G330" s="37"/>
      <c r="H330" s="36">
        <f>IF(E330&gt;0,F330/(E330*0.01),0)</f>
        <v>56</v>
      </c>
    </row>
    <row r="331" spans="1:8" ht="12.75">
      <c r="A331" s="10"/>
      <c r="B331" s="10"/>
      <c r="C331" s="10"/>
      <c r="D331" s="64"/>
      <c r="E331" s="37"/>
      <c r="F331" s="35"/>
      <c r="G331" s="35"/>
      <c r="H331" s="32"/>
    </row>
    <row r="332" spans="1:8" ht="12.75">
      <c r="A332" s="10" t="s">
        <v>414</v>
      </c>
      <c r="B332" s="10" t="s">
        <v>120</v>
      </c>
      <c r="C332" s="10" t="s">
        <v>416</v>
      </c>
      <c r="D332" s="64">
        <v>0</v>
      </c>
      <c r="E332" s="35">
        <v>0</v>
      </c>
      <c r="F332" s="39">
        <v>0</v>
      </c>
      <c r="G332" s="35"/>
      <c r="H332" s="33">
        <f>IF(E332&gt;0,F332/(E332*0.01),0)</f>
        <v>0</v>
      </c>
    </row>
    <row r="333" spans="1:8" ht="12.75">
      <c r="A333" s="40" t="s">
        <v>414</v>
      </c>
      <c r="B333" s="40"/>
      <c r="C333" s="40" t="s">
        <v>415</v>
      </c>
      <c r="D333" s="37">
        <f>SUM(D332)</f>
        <v>0</v>
      </c>
      <c r="E333" s="37">
        <f>SUM(E332)</f>
        <v>0</v>
      </c>
      <c r="F333" s="37">
        <f>SUM(F332)</f>
        <v>0</v>
      </c>
      <c r="G333" s="37"/>
      <c r="H333" s="36">
        <f>IF(E333&gt;0,F333/(E333*0.01),0)</f>
        <v>0</v>
      </c>
    </row>
    <row r="334" spans="1:8" ht="12.75">
      <c r="A334" s="10"/>
      <c r="B334" s="10"/>
      <c r="C334" s="10"/>
      <c r="D334" s="64"/>
      <c r="E334" s="37"/>
      <c r="F334" s="35"/>
      <c r="G334" s="35"/>
      <c r="H334" s="49"/>
    </row>
    <row r="335" spans="1:8" ht="12.75">
      <c r="A335" s="10" t="s">
        <v>546</v>
      </c>
      <c r="B335" s="10" t="s">
        <v>120</v>
      </c>
      <c r="C335" s="10" t="s">
        <v>548</v>
      </c>
      <c r="D335" s="64">
        <v>0</v>
      </c>
      <c r="E335" s="35">
        <v>5000</v>
      </c>
      <c r="F335" s="39">
        <v>5000</v>
      </c>
      <c r="G335" s="35"/>
      <c r="H335" s="33">
        <f>IF(E335&gt;0,F335/(E335*0.01),0)</f>
        <v>100</v>
      </c>
    </row>
    <row r="336" spans="1:8" ht="12.75">
      <c r="A336" s="40" t="s">
        <v>546</v>
      </c>
      <c r="B336" s="40"/>
      <c r="C336" s="40" t="s">
        <v>547</v>
      </c>
      <c r="D336" s="37">
        <f>SUM(D335)</f>
        <v>0</v>
      </c>
      <c r="E336" s="37">
        <f>SUM(E335)</f>
        <v>5000</v>
      </c>
      <c r="F336" s="37">
        <f>SUM(F335)</f>
        <v>5000</v>
      </c>
      <c r="G336" s="37"/>
      <c r="H336" s="36">
        <f>IF(E336&gt;0,F336/(E336*0.01),0)</f>
        <v>100</v>
      </c>
    </row>
    <row r="337" spans="1:8" ht="12.75">
      <c r="A337" s="10"/>
      <c r="B337" s="10"/>
      <c r="C337" s="10"/>
      <c r="D337" s="64"/>
      <c r="E337" s="37"/>
      <c r="F337" s="35"/>
      <c r="G337" s="35"/>
      <c r="H337" s="49"/>
    </row>
    <row r="338" spans="1:8" ht="12.75">
      <c r="A338" s="10" t="s">
        <v>483</v>
      </c>
      <c r="B338" s="10" t="s">
        <v>84</v>
      </c>
      <c r="C338" s="10" t="s">
        <v>530</v>
      </c>
      <c r="D338" s="64">
        <v>0</v>
      </c>
      <c r="E338" s="35">
        <v>0</v>
      </c>
      <c r="F338" s="39">
        <v>0</v>
      </c>
      <c r="G338" s="35"/>
      <c r="H338" s="33">
        <f>IF(E338&gt;0,F338/(E338*0.01),0)</f>
        <v>0</v>
      </c>
    </row>
    <row r="339" spans="1:8" ht="12.75">
      <c r="A339" s="10" t="s">
        <v>483</v>
      </c>
      <c r="B339" s="10" t="s">
        <v>484</v>
      </c>
      <c r="C339" s="10" t="s">
        <v>531</v>
      </c>
      <c r="D339" s="64">
        <v>1000</v>
      </c>
      <c r="E339" s="35">
        <v>1000</v>
      </c>
      <c r="F339" s="39">
        <v>0</v>
      </c>
      <c r="G339" s="35"/>
      <c r="H339" s="33">
        <f>IF(E339&gt;0,F339/(E339*0.01),0)</f>
        <v>0</v>
      </c>
    </row>
    <row r="340" spans="1:8" ht="12.75">
      <c r="A340" s="40" t="s">
        <v>483</v>
      </c>
      <c r="B340" s="40"/>
      <c r="C340" s="40" t="s">
        <v>485</v>
      </c>
      <c r="D340" s="37">
        <f>SUM(D338:D339)</f>
        <v>1000</v>
      </c>
      <c r="E340" s="37">
        <f>SUM(E338:E339)</f>
        <v>1000</v>
      </c>
      <c r="F340" s="37">
        <f>SUM(F338:F339)</f>
        <v>0</v>
      </c>
      <c r="G340" s="37"/>
      <c r="H340" s="36">
        <f>IF(E340&gt;0,F340/(E340*0.01),0)</f>
        <v>0</v>
      </c>
    </row>
    <row r="341" spans="1:8" ht="12.75">
      <c r="A341" s="10"/>
      <c r="B341" s="10"/>
      <c r="C341" s="10"/>
      <c r="D341" s="64"/>
      <c r="E341" s="37"/>
      <c r="F341" s="35"/>
      <c r="G341" s="35"/>
      <c r="H341" s="49"/>
    </row>
    <row r="342" spans="1:8" ht="12.75">
      <c r="A342" s="10" t="s">
        <v>552</v>
      </c>
      <c r="B342" s="10" t="s">
        <v>120</v>
      </c>
      <c r="C342" s="10" t="s">
        <v>550</v>
      </c>
      <c r="D342" s="64">
        <v>0</v>
      </c>
      <c r="E342" s="35">
        <v>20000</v>
      </c>
      <c r="F342" s="39">
        <v>20000</v>
      </c>
      <c r="G342" s="35"/>
      <c r="H342" s="33">
        <f>IF(E342&gt;0,F342/(E342*0.01),0)</f>
        <v>100</v>
      </c>
    </row>
    <row r="343" spans="1:8" ht="12.75">
      <c r="A343" s="40" t="s">
        <v>549</v>
      </c>
      <c r="B343" s="40"/>
      <c r="C343" s="40" t="s">
        <v>551</v>
      </c>
      <c r="D343" s="37">
        <f>SUM(D341:D342)</f>
        <v>0</v>
      </c>
      <c r="E343" s="37">
        <f>SUM(E341:E342)</f>
        <v>20000</v>
      </c>
      <c r="F343" s="37">
        <f>SUM(F341:F342)</f>
        <v>20000</v>
      </c>
      <c r="G343" s="37"/>
      <c r="H343" s="36">
        <f>IF(E343&gt;0,F343/(E343*0.01),0)</f>
        <v>100</v>
      </c>
    </row>
    <row r="344" spans="1:8" ht="12.75">
      <c r="A344" s="10"/>
      <c r="B344" s="10"/>
      <c r="C344" s="10"/>
      <c r="D344" s="64"/>
      <c r="E344" s="37"/>
      <c r="F344" s="35"/>
      <c r="G344" s="35"/>
      <c r="H344" s="49"/>
    </row>
    <row r="345" spans="1:8" ht="12.75">
      <c r="A345" s="10" t="s">
        <v>383</v>
      </c>
      <c r="B345" s="10" t="s">
        <v>252</v>
      </c>
      <c r="C345" s="10" t="s">
        <v>387</v>
      </c>
      <c r="D345" s="64">
        <v>0</v>
      </c>
      <c r="E345" s="35">
        <v>0</v>
      </c>
      <c r="F345" s="39">
        <v>0</v>
      </c>
      <c r="G345" s="35"/>
      <c r="H345" s="33">
        <f aca="true" t="shared" si="15" ref="H345:H351">IF(E345&gt;0,F345/(E345*0.01),0)</f>
        <v>0</v>
      </c>
    </row>
    <row r="346" spans="1:8" ht="12.75">
      <c r="A346" s="10" t="s">
        <v>383</v>
      </c>
      <c r="B346" s="10" t="s">
        <v>233</v>
      </c>
      <c r="C346" s="10" t="s">
        <v>393</v>
      </c>
      <c r="D346" s="64">
        <v>0</v>
      </c>
      <c r="E346" s="35">
        <v>0</v>
      </c>
      <c r="F346" s="39">
        <v>0</v>
      </c>
      <c r="G346" s="35"/>
      <c r="H346" s="33">
        <f t="shared" si="15"/>
        <v>0</v>
      </c>
    </row>
    <row r="347" spans="1:8" ht="12.75">
      <c r="A347" s="10" t="s">
        <v>383</v>
      </c>
      <c r="B347" s="10" t="s">
        <v>118</v>
      </c>
      <c r="C347" s="10" t="s">
        <v>394</v>
      </c>
      <c r="D347" s="64">
        <v>0</v>
      </c>
      <c r="E347" s="35">
        <v>0</v>
      </c>
      <c r="F347" s="39">
        <v>0</v>
      </c>
      <c r="G347" s="35"/>
      <c r="H347" s="33">
        <f t="shared" si="15"/>
        <v>0</v>
      </c>
    </row>
    <row r="348" spans="1:8" ht="12.75">
      <c r="A348" s="10" t="s">
        <v>383</v>
      </c>
      <c r="B348" s="10" t="s">
        <v>84</v>
      </c>
      <c r="C348" s="10" t="s">
        <v>255</v>
      </c>
      <c r="D348" s="64">
        <v>0</v>
      </c>
      <c r="E348" s="35">
        <v>0</v>
      </c>
      <c r="F348" s="39">
        <v>0</v>
      </c>
      <c r="G348" s="35"/>
      <c r="H348" s="33">
        <f t="shared" si="15"/>
        <v>0</v>
      </c>
    </row>
    <row r="349" spans="1:8" ht="12.75">
      <c r="A349" s="10" t="s">
        <v>383</v>
      </c>
      <c r="B349" s="10" t="s">
        <v>99</v>
      </c>
      <c r="C349" s="10" t="s">
        <v>385</v>
      </c>
      <c r="D349" s="64">
        <v>0</v>
      </c>
      <c r="E349" s="35">
        <v>0</v>
      </c>
      <c r="F349" s="39">
        <v>0</v>
      </c>
      <c r="G349" s="35"/>
      <c r="H349" s="33">
        <f t="shared" si="15"/>
        <v>0</v>
      </c>
    </row>
    <row r="350" spans="1:8" ht="12.75">
      <c r="A350" s="10" t="s">
        <v>383</v>
      </c>
      <c r="B350" s="10" t="s">
        <v>125</v>
      </c>
      <c r="C350" s="10" t="s">
        <v>388</v>
      </c>
      <c r="D350" s="64">
        <v>0</v>
      </c>
      <c r="E350" s="35">
        <v>0</v>
      </c>
      <c r="F350" s="39">
        <v>0</v>
      </c>
      <c r="G350" s="35"/>
      <c r="H350" s="33">
        <f t="shared" si="15"/>
        <v>0</v>
      </c>
    </row>
    <row r="351" spans="1:8" ht="12.75">
      <c r="A351" s="40" t="s">
        <v>383</v>
      </c>
      <c r="B351" s="40"/>
      <c r="C351" s="40" t="s">
        <v>386</v>
      </c>
      <c r="D351" s="37">
        <f>SUM(D345:D350)</f>
        <v>0</v>
      </c>
      <c r="E351" s="37">
        <f>SUM(E345:E350)</f>
        <v>0</v>
      </c>
      <c r="F351" s="37">
        <f>SUM(F345:F350)</f>
        <v>0</v>
      </c>
      <c r="G351" s="37"/>
      <c r="H351" s="36">
        <f t="shared" si="15"/>
        <v>0</v>
      </c>
    </row>
    <row r="352" spans="1:8" ht="12.75">
      <c r="A352" s="40"/>
      <c r="B352" s="40"/>
      <c r="C352" s="40"/>
      <c r="D352" s="37"/>
      <c r="E352" s="37"/>
      <c r="F352" s="37"/>
      <c r="G352" s="37"/>
      <c r="H352" s="36"/>
    </row>
    <row r="353" spans="1:8" ht="12.75">
      <c r="A353" s="10" t="s">
        <v>85</v>
      </c>
      <c r="B353" s="10" t="s">
        <v>251</v>
      </c>
      <c r="C353" s="10" t="s">
        <v>209</v>
      </c>
      <c r="D353" s="64">
        <v>0</v>
      </c>
      <c r="E353" s="35">
        <v>0</v>
      </c>
      <c r="F353" s="39">
        <v>0</v>
      </c>
      <c r="G353" s="35"/>
      <c r="H353" s="33">
        <f aca="true" t="shared" si="16" ref="H353:H368">IF(E353&gt;0,F353/(E353*0.01),0)</f>
        <v>0</v>
      </c>
    </row>
    <row r="354" spans="1:9" ht="12.75">
      <c r="A354" s="10" t="s">
        <v>85</v>
      </c>
      <c r="B354" s="10" t="s">
        <v>252</v>
      </c>
      <c r="C354" s="10" t="s">
        <v>234</v>
      </c>
      <c r="D354" s="64">
        <v>0</v>
      </c>
      <c r="E354" s="35">
        <v>0</v>
      </c>
      <c r="F354" s="39">
        <v>0</v>
      </c>
      <c r="G354" s="35"/>
      <c r="H354" s="33">
        <f t="shared" si="16"/>
        <v>0</v>
      </c>
      <c r="I354" s="109"/>
    </row>
    <row r="355" spans="1:9" ht="12.75">
      <c r="A355" s="10" t="s">
        <v>85</v>
      </c>
      <c r="B355" s="10" t="s">
        <v>263</v>
      </c>
      <c r="C355" s="10" t="s">
        <v>292</v>
      </c>
      <c r="D355" s="64">
        <v>0</v>
      </c>
      <c r="E355" s="35">
        <v>0</v>
      </c>
      <c r="F355" s="39">
        <v>0</v>
      </c>
      <c r="G355" s="35"/>
      <c r="H355" s="33">
        <f t="shared" si="16"/>
        <v>0</v>
      </c>
      <c r="I355" s="109"/>
    </row>
    <row r="356" spans="1:9" ht="12.75">
      <c r="A356" s="10" t="s">
        <v>85</v>
      </c>
      <c r="B356" s="10" t="s">
        <v>233</v>
      </c>
      <c r="C356" s="10" t="s">
        <v>319</v>
      </c>
      <c r="D356" s="64">
        <v>0</v>
      </c>
      <c r="E356" s="35">
        <v>0</v>
      </c>
      <c r="F356" s="39">
        <v>0</v>
      </c>
      <c r="G356" s="35"/>
      <c r="H356" s="33">
        <f t="shared" si="16"/>
        <v>0</v>
      </c>
      <c r="I356" s="109"/>
    </row>
    <row r="357" spans="1:9" ht="12.75">
      <c r="A357" s="10" t="s">
        <v>85</v>
      </c>
      <c r="B357" s="10" t="s">
        <v>118</v>
      </c>
      <c r="C357" s="10" t="s">
        <v>380</v>
      </c>
      <c r="D357" s="64">
        <v>0</v>
      </c>
      <c r="E357" s="35">
        <v>0</v>
      </c>
      <c r="F357" s="39">
        <v>0</v>
      </c>
      <c r="G357" s="35"/>
      <c r="H357" s="33">
        <f t="shared" si="16"/>
        <v>0</v>
      </c>
      <c r="I357" s="109"/>
    </row>
    <row r="358" spans="1:9" ht="12.75">
      <c r="A358" s="10" t="s">
        <v>85</v>
      </c>
      <c r="B358" s="10" t="s">
        <v>84</v>
      </c>
      <c r="C358" s="10" t="s">
        <v>464</v>
      </c>
      <c r="D358" s="64">
        <v>0</v>
      </c>
      <c r="E358" s="35">
        <v>0</v>
      </c>
      <c r="F358" s="39">
        <v>0</v>
      </c>
      <c r="G358" s="35"/>
      <c r="H358" s="33">
        <f t="shared" si="16"/>
        <v>0</v>
      </c>
      <c r="I358" s="109"/>
    </row>
    <row r="359" spans="1:9" ht="12.75">
      <c r="A359" s="10" t="s">
        <v>85</v>
      </c>
      <c r="B359" s="10" t="s">
        <v>94</v>
      </c>
      <c r="C359" s="10" t="s">
        <v>204</v>
      </c>
      <c r="D359" s="64">
        <v>0</v>
      </c>
      <c r="E359" s="35">
        <v>0</v>
      </c>
      <c r="F359" s="39">
        <v>0</v>
      </c>
      <c r="G359" s="35"/>
      <c r="H359" s="33">
        <f t="shared" si="16"/>
        <v>0</v>
      </c>
      <c r="I359" s="109"/>
    </row>
    <row r="360" spans="1:9" ht="12.75">
      <c r="A360" s="10" t="s">
        <v>85</v>
      </c>
      <c r="B360" s="10" t="s">
        <v>103</v>
      </c>
      <c r="C360" s="10" t="s">
        <v>381</v>
      </c>
      <c r="D360" s="64">
        <v>1000</v>
      </c>
      <c r="E360" s="35">
        <v>1000</v>
      </c>
      <c r="F360" s="39">
        <v>271</v>
      </c>
      <c r="G360" s="35"/>
      <c r="H360" s="33">
        <f t="shared" si="16"/>
        <v>27.1</v>
      </c>
      <c r="I360" s="109"/>
    </row>
    <row r="361" spans="1:9" ht="12.75">
      <c r="A361" s="10" t="s">
        <v>85</v>
      </c>
      <c r="B361" s="10" t="s">
        <v>144</v>
      </c>
      <c r="C361" s="10" t="s">
        <v>424</v>
      </c>
      <c r="D361" s="64">
        <v>0</v>
      </c>
      <c r="E361" s="35">
        <v>0</v>
      </c>
      <c r="F361" s="39">
        <v>0</v>
      </c>
      <c r="G361" s="35"/>
      <c r="H361" s="33">
        <f t="shared" si="16"/>
        <v>0</v>
      </c>
      <c r="I361" s="109"/>
    </row>
    <row r="362" spans="1:9" ht="12.75">
      <c r="A362" s="10" t="s">
        <v>85</v>
      </c>
      <c r="B362" s="10" t="s">
        <v>99</v>
      </c>
      <c r="C362" s="10" t="s">
        <v>406</v>
      </c>
      <c r="D362" s="64">
        <v>0</v>
      </c>
      <c r="E362" s="35">
        <v>0</v>
      </c>
      <c r="F362" s="39">
        <v>0</v>
      </c>
      <c r="G362" s="35"/>
      <c r="H362" s="33">
        <f t="shared" si="16"/>
        <v>0</v>
      </c>
      <c r="I362" s="109"/>
    </row>
    <row r="363" spans="1:9" ht="12.75">
      <c r="A363" s="10" t="s">
        <v>85</v>
      </c>
      <c r="B363" s="10" t="s">
        <v>125</v>
      </c>
      <c r="C363" s="10" t="s">
        <v>493</v>
      </c>
      <c r="D363" s="64">
        <v>0</v>
      </c>
      <c r="E363" s="35">
        <v>0</v>
      </c>
      <c r="F363" s="39">
        <v>0</v>
      </c>
      <c r="G363" s="35"/>
      <c r="H363" s="33">
        <f t="shared" si="16"/>
        <v>0</v>
      </c>
      <c r="I363" s="109"/>
    </row>
    <row r="364" spans="1:9" ht="12.75">
      <c r="A364" s="10" t="s">
        <v>85</v>
      </c>
      <c r="B364" s="10" t="s">
        <v>132</v>
      </c>
      <c r="C364" s="10" t="s">
        <v>413</v>
      </c>
      <c r="D364" s="64">
        <v>0</v>
      </c>
      <c r="E364" s="35">
        <v>0</v>
      </c>
      <c r="F364" s="39">
        <v>0</v>
      </c>
      <c r="G364" s="35"/>
      <c r="H364" s="33">
        <f t="shared" si="16"/>
        <v>0</v>
      </c>
      <c r="I364" s="109"/>
    </row>
    <row r="365" spans="1:9" ht="12.75">
      <c r="A365" s="10" t="s">
        <v>85</v>
      </c>
      <c r="B365" s="10" t="s">
        <v>86</v>
      </c>
      <c r="C365" s="10" t="s">
        <v>219</v>
      </c>
      <c r="D365" s="64">
        <v>0</v>
      </c>
      <c r="E365" s="35">
        <v>0</v>
      </c>
      <c r="F365" s="39">
        <v>0</v>
      </c>
      <c r="G365" s="35"/>
      <c r="H365" s="33">
        <f t="shared" si="16"/>
        <v>0</v>
      </c>
      <c r="I365" s="109"/>
    </row>
    <row r="366" spans="1:9" ht="12.75">
      <c r="A366" s="10" t="s">
        <v>85</v>
      </c>
      <c r="B366" s="10" t="s">
        <v>134</v>
      </c>
      <c r="C366" s="10" t="s">
        <v>259</v>
      </c>
      <c r="D366" s="64">
        <v>20000</v>
      </c>
      <c r="E366" s="35">
        <v>20000</v>
      </c>
      <c r="F366" s="39">
        <v>20000</v>
      </c>
      <c r="G366" s="35"/>
      <c r="H366" s="33">
        <f t="shared" si="16"/>
        <v>100</v>
      </c>
      <c r="I366" s="109"/>
    </row>
    <row r="367" spans="1:9" ht="12.75">
      <c r="A367" s="10" t="s">
        <v>85</v>
      </c>
      <c r="B367" s="10" t="s">
        <v>150</v>
      </c>
      <c r="C367" s="10" t="s">
        <v>305</v>
      </c>
      <c r="D367" s="64">
        <v>0</v>
      </c>
      <c r="E367" s="35">
        <v>0</v>
      </c>
      <c r="F367" s="39">
        <v>0</v>
      </c>
      <c r="G367" s="35"/>
      <c r="H367" s="33">
        <f t="shared" si="16"/>
        <v>0</v>
      </c>
      <c r="I367" s="109"/>
    </row>
    <row r="368" spans="1:8" ht="12.75">
      <c r="A368" s="40" t="s">
        <v>85</v>
      </c>
      <c r="B368" s="40"/>
      <c r="C368" s="40" t="s">
        <v>235</v>
      </c>
      <c r="D368" s="37">
        <f>SUM(D353:D367)</f>
        <v>21000</v>
      </c>
      <c r="E368" s="37">
        <f>SUM(E353:E367)</f>
        <v>21000</v>
      </c>
      <c r="F368" s="37">
        <f>SUM(F353:F367)</f>
        <v>20271</v>
      </c>
      <c r="G368" s="37"/>
      <c r="H368" s="36">
        <f t="shared" si="16"/>
        <v>96.52857142857142</v>
      </c>
    </row>
    <row r="369" spans="1:8" ht="12.75">
      <c r="A369" s="10"/>
      <c r="B369" s="10"/>
      <c r="C369" s="10"/>
      <c r="D369" s="64"/>
      <c r="E369" s="37"/>
      <c r="F369" s="35"/>
      <c r="G369" s="35"/>
      <c r="H369" s="32"/>
    </row>
    <row r="370" spans="1:8" ht="12.75">
      <c r="A370" s="10" t="s">
        <v>89</v>
      </c>
      <c r="B370" s="10" t="s">
        <v>252</v>
      </c>
      <c r="C370" s="10" t="s">
        <v>256</v>
      </c>
      <c r="D370" s="64">
        <v>0</v>
      </c>
      <c r="E370" s="35">
        <v>0</v>
      </c>
      <c r="F370" s="39">
        <v>0</v>
      </c>
      <c r="G370" s="35"/>
      <c r="H370" s="33">
        <f aca="true" t="shared" si="17" ref="H370:H377">IF(E370&gt;0,F370/(E370*0.01),0)</f>
        <v>0</v>
      </c>
    </row>
    <row r="371" spans="1:8" ht="12.75">
      <c r="A371" s="10" t="s">
        <v>89</v>
      </c>
      <c r="B371" s="10" t="s">
        <v>251</v>
      </c>
      <c r="C371" s="10" t="s">
        <v>490</v>
      </c>
      <c r="D371" s="64">
        <v>14000</v>
      </c>
      <c r="E371" s="35">
        <v>14000</v>
      </c>
      <c r="F371" s="39">
        <v>12000</v>
      </c>
      <c r="G371" s="35"/>
      <c r="H371" s="33">
        <f t="shared" si="17"/>
        <v>85.71428571428571</v>
      </c>
    </row>
    <row r="372" spans="1:8" ht="12.75">
      <c r="A372" s="10" t="s">
        <v>89</v>
      </c>
      <c r="B372" s="10" t="s">
        <v>248</v>
      </c>
      <c r="C372" s="10" t="s">
        <v>491</v>
      </c>
      <c r="D372" s="64">
        <v>267000</v>
      </c>
      <c r="E372" s="35">
        <v>267000</v>
      </c>
      <c r="F372" s="39">
        <v>222480</v>
      </c>
      <c r="G372" s="35"/>
      <c r="H372" s="33">
        <f t="shared" si="17"/>
        <v>83.32584269662921</v>
      </c>
    </row>
    <row r="373" spans="1:8" ht="12.75">
      <c r="A373" s="10" t="s">
        <v>89</v>
      </c>
      <c r="B373" s="10" t="s">
        <v>488</v>
      </c>
      <c r="C373" s="10" t="s">
        <v>470</v>
      </c>
      <c r="D373" s="64">
        <v>0</v>
      </c>
      <c r="E373" s="35">
        <v>0</v>
      </c>
      <c r="F373" s="39">
        <v>0</v>
      </c>
      <c r="G373" s="35"/>
      <c r="H373" s="33">
        <f t="shared" si="17"/>
        <v>0</v>
      </c>
    </row>
    <row r="374" spans="1:8" ht="12.75">
      <c r="A374" s="10" t="s">
        <v>89</v>
      </c>
      <c r="B374" s="10" t="s">
        <v>249</v>
      </c>
      <c r="C374" s="10" t="s">
        <v>254</v>
      </c>
      <c r="D374" s="64">
        <v>25000</v>
      </c>
      <c r="E374" s="35">
        <v>25000</v>
      </c>
      <c r="F374" s="39">
        <v>21130</v>
      </c>
      <c r="G374" s="35"/>
      <c r="H374" s="33">
        <f t="shared" si="17"/>
        <v>84.52</v>
      </c>
    </row>
    <row r="375" spans="1:8" ht="12.75">
      <c r="A375" s="10" t="s">
        <v>89</v>
      </c>
      <c r="B375" s="10" t="s">
        <v>263</v>
      </c>
      <c r="C375" s="10" t="s">
        <v>236</v>
      </c>
      <c r="D375" s="64">
        <v>0</v>
      </c>
      <c r="E375" s="35">
        <v>0</v>
      </c>
      <c r="F375" s="39">
        <v>0</v>
      </c>
      <c r="G375" s="35"/>
      <c r="H375" s="33">
        <f t="shared" si="17"/>
        <v>0</v>
      </c>
    </row>
    <row r="376" spans="1:8" ht="12.75">
      <c r="A376" s="10" t="s">
        <v>89</v>
      </c>
      <c r="B376" s="10" t="s">
        <v>56</v>
      </c>
      <c r="C376" s="10" t="s">
        <v>57</v>
      </c>
      <c r="D376" s="64">
        <v>10000</v>
      </c>
      <c r="E376" s="35">
        <v>10000</v>
      </c>
      <c r="F376" s="39">
        <v>1996</v>
      </c>
      <c r="G376" s="35"/>
      <c r="H376" s="33">
        <f t="shared" si="17"/>
        <v>19.96</v>
      </c>
    </row>
    <row r="377" spans="1:8" ht="12.75">
      <c r="A377" s="40" t="s">
        <v>89</v>
      </c>
      <c r="B377" s="40"/>
      <c r="C377" s="40" t="s">
        <v>237</v>
      </c>
      <c r="D377" s="37">
        <f>SUM(D370:D376)</f>
        <v>316000</v>
      </c>
      <c r="E377" s="37">
        <f>SUM(E370:E376)</f>
        <v>316000</v>
      </c>
      <c r="F377" s="37">
        <f>SUM(F370:F376)</f>
        <v>257606</v>
      </c>
      <c r="G377" s="37"/>
      <c r="H377" s="36">
        <f t="shared" si="17"/>
        <v>81.52088607594936</v>
      </c>
    </row>
    <row r="378" spans="1:8" ht="12.75">
      <c r="A378" s="10"/>
      <c r="B378" s="10"/>
      <c r="C378" s="10"/>
      <c r="D378" s="64"/>
      <c r="E378" s="37"/>
      <c r="F378" s="35"/>
      <c r="G378" s="35"/>
      <c r="H378" s="49"/>
    </row>
    <row r="379" spans="1:8" ht="12.75">
      <c r="A379" s="10" t="s">
        <v>556</v>
      </c>
      <c r="B379" s="10" t="s">
        <v>252</v>
      </c>
      <c r="C379" s="10" t="s">
        <v>465</v>
      </c>
      <c r="D379" s="64">
        <v>0</v>
      </c>
      <c r="E379" s="35">
        <v>0</v>
      </c>
      <c r="F379" s="39">
        <v>0</v>
      </c>
      <c r="G379" s="35"/>
      <c r="H379" s="33">
        <f aca="true" t="shared" si="18" ref="H379:H388">IF(E379&gt;0,F379/(E379*0.01),0)</f>
        <v>0</v>
      </c>
    </row>
    <row r="380" spans="1:8" ht="12.75">
      <c r="A380" s="10" t="s">
        <v>556</v>
      </c>
      <c r="B380" s="10" t="s">
        <v>251</v>
      </c>
      <c r="C380" s="10" t="s">
        <v>364</v>
      </c>
      <c r="D380" s="64">
        <v>0</v>
      </c>
      <c r="E380" s="35">
        <v>16240</v>
      </c>
      <c r="F380" s="39">
        <v>0</v>
      </c>
      <c r="G380" s="35"/>
      <c r="H380" s="33">
        <f>IF(E380&gt;0,F380/(E380*0.01),0)</f>
        <v>0</v>
      </c>
    </row>
    <row r="381" spans="1:8" ht="12.75">
      <c r="A381" s="10" t="s">
        <v>556</v>
      </c>
      <c r="B381" s="10" t="s">
        <v>263</v>
      </c>
      <c r="C381" s="10" t="s">
        <v>465</v>
      </c>
      <c r="D381" s="64">
        <v>0</v>
      </c>
      <c r="E381" s="35">
        <v>0</v>
      </c>
      <c r="F381" s="39">
        <v>0</v>
      </c>
      <c r="G381" s="35"/>
      <c r="H381" s="33">
        <f>IF(E381&gt;0,F381/(E381*0.01),0)</f>
        <v>0</v>
      </c>
    </row>
    <row r="382" spans="1:8" ht="12.75">
      <c r="A382" s="10" t="s">
        <v>556</v>
      </c>
      <c r="B382" s="10" t="s">
        <v>84</v>
      </c>
      <c r="C382" s="10" t="s">
        <v>255</v>
      </c>
      <c r="D382" s="64">
        <v>0</v>
      </c>
      <c r="E382" s="35">
        <v>681</v>
      </c>
      <c r="F382" s="39">
        <v>681</v>
      </c>
      <c r="G382" s="35"/>
      <c r="H382" s="33">
        <f t="shared" si="18"/>
        <v>99.99999999999999</v>
      </c>
    </row>
    <row r="383" spans="1:8" ht="12.75">
      <c r="A383" s="10" t="s">
        <v>556</v>
      </c>
      <c r="B383" s="10" t="s">
        <v>365</v>
      </c>
      <c r="C383" s="10" t="s">
        <v>366</v>
      </c>
      <c r="D383" s="64">
        <v>0</v>
      </c>
      <c r="E383" s="35">
        <v>0</v>
      </c>
      <c r="F383" s="39">
        <v>0</v>
      </c>
      <c r="G383" s="35"/>
      <c r="H383" s="33">
        <f t="shared" si="18"/>
        <v>0</v>
      </c>
    </row>
    <row r="384" spans="1:8" ht="12.75">
      <c r="A384" s="10" t="s">
        <v>556</v>
      </c>
      <c r="B384" s="10" t="s">
        <v>92</v>
      </c>
      <c r="C384" s="10" t="s">
        <v>390</v>
      </c>
      <c r="D384" s="64">
        <v>0</v>
      </c>
      <c r="E384" s="35">
        <v>0</v>
      </c>
      <c r="F384" s="39">
        <v>0</v>
      </c>
      <c r="G384" s="35"/>
      <c r="H384" s="33">
        <f t="shared" si="18"/>
        <v>0</v>
      </c>
    </row>
    <row r="385" spans="1:8" ht="12.75">
      <c r="A385" s="10" t="s">
        <v>556</v>
      </c>
      <c r="B385" s="10" t="s">
        <v>398</v>
      </c>
      <c r="C385" s="10" t="s">
        <v>466</v>
      </c>
      <c r="D385" s="64">
        <v>0</v>
      </c>
      <c r="E385" s="35">
        <v>0</v>
      </c>
      <c r="F385" s="39">
        <v>0</v>
      </c>
      <c r="G385" s="35"/>
      <c r="H385" s="33">
        <f>IF(E385&gt;0,F385/(E385*0.01),0)</f>
        <v>0</v>
      </c>
    </row>
    <row r="386" spans="1:8" ht="12.75">
      <c r="A386" s="10" t="s">
        <v>556</v>
      </c>
      <c r="B386" s="10" t="s">
        <v>56</v>
      </c>
      <c r="C386" s="10" t="s">
        <v>57</v>
      </c>
      <c r="D386" s="64">
        <v>0</v>
      </c>
      <c r="E386" s="35">
        <v>204</v>
      </c>
      <c r="F386" s="39">
        <v>204</v>
      </c>
      <c r="G386" s="35"/>
      <c r="H386" s="33">
        <f t="shared" si="18"/>
        <v>100</v>
      </c>
    </row>
    <row r="387" spans="1:8" ht="12.75">
      <c r="A387" s="10" t="s">
        <v>556</v>
      </c>
      <c r="B387" s="10" t="s">
        <v>132</v>
      </c>
      <c r="C387" s="10" t="s">
        <v>367</v>
      </c>
      <c r="D387" s="64">
        <v>0</v>
      </c>
      <c r="E387" s="35">
        <v>910</v>
      </c>
      <c r="F387" s="39">
        <v>910</v>
      </c>
      <c r="G387" s="35"/>
      <c r="H387" s="33">
        <f t="shared" si="18"/>
        <v>100</v>
      </c>
    </row>
    <row r="388" spans="1:8" ht="12.75">
      <c r="A388" s="40" t="s">
        <v>556</v>
      </c>
      <c r="B388" s="40"/>
      <c r="C388" s="40" t="s">
        <v>535</v>
      </c>
      <c r="D388" s="43">
        <f>SUM(D379:D387)</f>
        <v>0</v>
      </c>
      <c r="E388" s="43">
        <f>SUM(E379:E387)</f>
        <v>18035</v>
      </c>
      <c r="F388" s="43">
        <f>SUM(F379:F387)</f>
        <v>1795</v>
      </c>
      <c r="G388" s="37"/>
      <c r="H388" s="36">
        <f t="shared" si="18"/>
        <v>9.952869420571112</v>
      </c>
    </row>
    <row r="389" spans="1:8" ht="12.75">
      <c r="A389" s="10"/>
      <c r="B389" s="10"/>
      <c r="C389" s="10"/>
      <c r="D389" s="64"/>
      <c r="E389" s="37"/>
      <c r="F389" s="35"/>
      <c r="G389" s="35"/>
      <c r="H389" s="49"/>
    </row>
    <row r="390" spans="1:8" ht="12.75">
      <c r="A390" s="10" t="s">
        <v>30</v>
      </c>
      <c r="B390" s="10" t="s">
        <v>84</v>
      </c>
      <c r="C390" s="10" t="s">
        <v>31</v>
      </c>
      <c r="D390" s="64">
        <v>0</v>
      </c>
      <c r="E390" s="35">
        <v>0</v>
      </c>
      <c r="F390" s="35">
        <v>0</v>
      </c>
      <c r="G390" s="35"/>
      <c r="H390" s="42">
        <f>IF(E390&gt;0,F390/(E390*0.01),0)</f>
        <v>0</v>
      </c>
    </row>
    <row r="391" spans="1:8" ht="12.75">
      <c r="A391" s="40" t="s">
        <v>30</v>
      </c>
      <c r="B391" s="10"/>
      <c r="C391" s="40" t="s">
        <v>32</v>
      </c>
      <c r="D391" s="65">
        <f>SUM(D390)</f>
        <v>0</v>
      </c>
      <c r="E391" s="65">
        <f>SUM(E390)</f>
        <v>0</v>
      </c>
      <c r="F391" s="65">
        <f>SUM(F390)</f>
        <v>0</v>
      </c>
      <c r="G391" s="35"/>
      <c r="H391" s="36">
        <f>IF(E391&gt;0,F391/(E391*0.01),0)</f>
        <v>0</v>
      </c>
    </row>
    <row r="392" spans="1:8" ht="12.75">
      <c r="A392" s="10"/>
      <c r="B392" s="10"/>
      <c r="C392" s="10"/>
      <c r="D392" s="64"/>
      <c r="E392" s="37"/>
      <c r="F392" s="35"/>
      <c r="G392" s="35"/>
      <c r="H392" s="49"/>
    </row>
    <row r="393" spans="1:8" ht="12.75">
      <c r="A393" s="10" t="s">
        <v>80</v>
      </c>
      <c r="B393" s="10" t="s">
        <v>252</v>
      </c>
      <c r="C393" s="10" t="s">
        <v>234</v>
      </c>
      <c r="D393" s="64">
        <v>0</v>
      </c>
      <c r="E393" s="35">
        <v>0</v>
      </c>
      <c r="F393" s="39">
        <v>0</v>
      </c>
      <c r="G393" s="35"/>
      <c r="H393" s="33">
        <f aca="true" t="shared" si="19" ref="H393:H419">IF(E393&gt;0,F393/(E393*0.01),0)</f>
        <v>0</v>
      </c>
    </row>
    <row r="394" spans="1:8" ht="12.75">
      <c r="A394" s="10" t="s">
        <v>80</v>
      </c>
      <c r="B394" s="10" t="s">
        <v>251</v>
      </c>
      <c r="C394" s="10" t="s">
        <v>524</v>
      </c>
      <c r="D394" s="64">
        <v>15000</v>
      </c>
      <c r="E394" s="35">
        <v>15000</v>
      </c>
      <c r="F394" s="39">
        <v>8700</v>
      </c>
      <c r="G394" s="35"/>
      <c r="H394" s="33">
        <f t="shared" si="19"/>
        <v>58</v>
      </c>
    </row>
    <row r="395" spans="1:8" ht="12.75">
      <c r="A395" s="10" t="s">
        <v>80</v>
      </c>
      <c r="B395" s="10" t="s">
        <v>331</v>
      </c>
      <c r="C395" s="10" t="s">
        <v>332</v>
      </c>
      <c r="D395" s="64">
        <v>1000</v>
      </c>
      <c r="E395" s="35">
        <v>1000</v>
      </c>
      <c r="F395" s="39">
        <v>400</v>
      </c>
      <c r="G395" s="35"/>
      <c r="H395" s="33">
        <f t="shared" si="19"/>
        <v>40</v>
      </c>
    </row>
    <row r="396" spans="1:8" ht="12.75">
      <c r="A396" s="10" t="s">
        <v>80</v>
      </c>
      <c r="B396" s="10" t="s">
        <v>263</v>
      </c>
      <c r="C396" s="10" t="s">
        <v>236</v>
      </c>
      <c r="D396" s="64">
        <v>0</v>
      </c>
      <c r="E396" s="35">
        <v>0</v>
      </c>
      <c r="F396" s="39">
        <v>0</v>
      </c>
      <c r="G396" s="35"/>
      <c r="H396" s="33">
        <f t="shared" si="19"/>
        <v>0</v>
      </c>
    </row>
    <row r="397" spans="1:8" ht="12.75">
      <c r="A397" s="10" t="s">
        <v>80</v>
      </c>
      <c r="B397" s="10" t="s">
        <v>395</v>
      </c>
      <c r="C397" s="10" t="s">
        <v>397</v>
      </c>
      <c r="D397" s="64">
        <v>0</v>
      </c>
      <c r="E397" s="35">
        <v>0</v>
      </c>
      <c r="F397" s="39">
        <v>0</v>
      </c>
      <c r="G397" s="35"/>
      <c r="H397" s="33">
        <f t="shared" si="19"/>
        <v>0</v>
      </c>
    </row>
    <row r="398" spans="1:8" ht="12.75">
      <c r="A398" s="10" t="s">
        <v>80</v>
      </c>
      <c r="B398" s="10" t="s">
        <v>396</v>
      </c>
      <c r="C398" s="10" t="s">
        <v>399</v>
      </c>
      <c r="D398" s="64">
        <v>0</v>
      </c>
      <c r="E398" s="35">
        <v>0</v>
      </c>
      <c r="F398" s="39">
        <v>0</v>
      </c>
      <c r="G398" s="35"/>
      <c r="H398" s="33">
        <f t="shared" si="19"/>
        <v>0</v>
      </c>
    </row>
    <row r="399" spans="1:8" ht="12.75">
      <c r="A399" s="10" t="s">
        <v>80</v>
      </c>
      <c r="B399" s="10" t="s">
        <v>143</v>
      </c>
      <c r="C399" s="10" t="s">
        <v>238</v>
      </c>
      <c r="D399" s="64">
        <v>0</v>
      </c>
      <c r="E399" s="35">
        <v>500</v>
      </c>
      <c r="F399" s="39">
        <v>440</v>
      </c>
      <c r="G399" s="35"/>
      <c r="H399" s="33">
        <f t="shared" si="19"/>
        <v>88</v>
      </c>
    </row>
    <row r="400" spans="1:8" ht="12.75">
      <c r="A400" s="10" t="s">
        <v>80</v>
      </c>
      <c r="B400" s="10" t="s">
        <v>118</v>
      </c>
      <c r="C400" s="10" t="s">
        <v>520</v>
      </c>
      <c r="D400" s="64">
        <v>0</v>
      </c>
      <c r="E400" s="35">
        <v>0</v>
      </c>
      <c r="F400" s="39">
        <v>0</v>
      </c>
      <c r="G400" s="35"/>
      <c r="H400" s="33">
        <f t="shared" si="19"/>
        <v>0</v>
      </c>
    </row>
    <row r="401" spans="1:8" ht="12.75">
      <c r="A401" s="10" t="s">
        <v>80</v>
      </c>
      <c r="B401" s="10" t="s">
        <v>84</v>
      </c>
      <c r="C401" s="10" t="s">
        <v>203</v>
      </c>
      <c r="D401" s="64">
        <v>30000</v>
      </c>
      <c r="E401" s="35">
        <v>29500</v>
      </c>
      <c r="F401" s="39">
        <v>4971</v>
      </c>
      <c r="G401" s="35"/>
      <c r="H401" s="33">
        <f t="shared" si="19"/>
        <v>16.85084745762712</v>
      </c>
    </row>
    <row r="402" spans="1:8" ht="12.75">
      <c r="A402" s="10" t="s">
        <v>80</v>
      </c>
      <c r="B402" s="10" t="s">
        <v>119</v>
      </c>
      <c r="C402" s="10" t="s">
        <v>42</v>
      </c>
      <c r="D402" s="64">
        <v>35000</v>
      </c>
      <c r="E402" s="35">
        <v>35000</v>
      </c>
      <c r="F402" s="39">
        <v>22516</v>
      </c>
      <c r="G402" s="35"/>
      <c r="H402" s="33">
        <f t="shared" si="19"/>
        <v>64.33142857142857</v>
      </c>
    </row>
    <row r="403" spans="1:8" ht="12.75">
      <c r="A403" s="10" t="s">
        <v>80</v>
      </c>
      <c r="B403" s="10" t="s">
        <v>92</v>
      </c>
      <c r="C403" s="10" t="s">
        <v>239</v>
      </c>
      <c r="D403" s="64">
        <v>4000</v>
      </c>
      <c r="E403" s="35">
        <v>4000</v>
      </c>
      <c r="F403" s="39">
        <v>1112</v>
      </c>
      <c r="G403" s="35"/>
      <c r="H403" s="33">
        <f t="shared" si="19"/>
        <v>27.8</v>
      </c>
    </row>
    <row r="404" spans="1:8" ht="12.75">
      <c r="A404" s="10" t="s">
        <v>80</v>
      </c>
      <c r="B404" s="10" t="s">
        <v>90</v>
      </c>
      <c r="C404" s="10" t="s">
        <v>240</v>
      </c>
      <c r="D404" s="64">
        <v>22000</v>
      </c>
      <c r="E404" s="35">
        <v>22000</v>
      </c>
      <c r="F404" s="39">
        <v>10990.64</v>
      </c>
      <c r="G404" s="35"/>
      <c r="H404" s="33">
        <f t="shared" si="19"/>
        <v>49.957454545454546</v>
      </c>
    </row>
    <row r="405" spans="1:8" ht="12.75">
      <c r="A405" s="10" t="s">
        <v>80</v>
      </c>
      <c r="B405" s="10" t="s">
        <v>109</v>
      </c>
      <c r="C405" s="10" t="s">
        <v>468</v>
      </c>
      <c r="D405" s="64">
        <v>140000</v>
      </c>
      <c r="E405" s="35">
        <v>145000</v>
      </c>
      <c r="F405" s="39">
        <v>121574.8</v>
      </c>
      <c r="G405" s="35"/>
      <c r="H405" s="33">
        <f t="shared" si="19"/>
        <v>83.84468965517242</v>
      </c>
    </row>
    <row r="406" spans="1:8" ht="12.75">
      <c r="A406" s="10" t="s">
        <v>80</v>
      </c>
      <c r="B406" s="10" t="s">
        <v>144</v>
      </c>
      <c r="C406" s="10" t="s">
        <v>257</v>
      </c>
      <c r="D406" s="64">
        <v>0</v>
      </c>
      <c r="E406" s="35">
        <v>0</v>
      </c>
      <c r="F406" s="39">
        <v>0</v>
      </c>
      <c r="G406" s="35"/>
      <c r="H406" s="33">
        <f t="shared" si="19"/>
        <v>0</v>
      </c>
    </row>
    <row r="407" spans="1:8" ht="12.75">
      <c r="A407" s="10" t="s">
        <v>80</v>
      </c>
      <c r="B407" s="10" t="s">
        <v>398</v>
      </c>
      <c r="C407" s="10" t="s">
        <v>480</v>
      </c>
      <c r="D407" s="64">
        <v>32000</v>
      </c>
      <c r="E407" s="35">
        <v>32000</v>
      </c>
      <c r="F407" s="39">
        <v>19745.16</v>
      </c>
      <c r="G407" s="35"/>
      <c r="H407" s="33">
        <f t="shared" si="19"/>
        <v>61.703625</v>
      </c>
    </row>
    <row r="408" spans="1:8" ht="12.75">
      <c r="A408" s="10" t="s">
        <v>80</v>
      </c>
      <c r="B408" s="10" t="s">
        <v>99</v>
      </c>
      <c r="C408" s="10" t="s">
        <v>409</v>
      </c>
      <c r="D408" s="64">
        <v>10000</v>
      </c>
      <c r="E408" s="35">
        <v>10000</v>
      </c>
      <c r="F408" s="39">
        <v>1340</v>
      </c>
      <c r="G408" s="35"/>
      <c r="H408" s="33">
        <f t="shared" si="19"/>
        <v>13.4</v>
      </c>
    </row>
    <row r="409" spans="1:8" ht="12.75">
      <c r="A409" s="10" t="s">
        <v>80</v>
      </c>
      <c r="B409" s="10" t="s">
        <v>125</v>
      </c>
      <c r="C409" s="10" t="s">
        <v>533</v>
      </c>
      <c r="D409" s="64">
        <v>0</v>
      </c>
      <c r="E409" s="35">
        <v>800</v>
      </c>
      <c r="F409" s="39">
        <v>705.5</v>
      </c>
      <c r="G409" s="35"/>
      <c r="H409" s="33">
        <f t="shared" si="19"/>
        <v>88.1875</v>
      </c>
    </row>
    <row r="410" spans="1:8" ht="12.75">
      <c r="A410" s="10" t="s">
        <v>80</v>
      </c>
      <c r="B410" s="10" t="s">
        <v>145</v>
      </c>
      <c r="C410" s="10" t="s">
        <v>403</v>
      </c>
      <c r="D410" s="64">
        <v>0</v>
      </c>
      <c r="E410" s="35">
        <v>0</v>
      </c>
      <c r="F410" s="39">
        <v>0</v>
      </c>
      <c r="G410" s="35"/>
      <c r="H410" s="33">
        <f t="shared" si="19"/>
        <v>0</v>
      </c>
    </row>
    <row r="411" spans="1:8" ht="12.75">
      <c r="A411" s="10" t="s">
        <v>80</v>
      </c>
      <c r="B411" s="10" t="s">
        <v>132</v>
      </c>
      <c r="C411" s="10" t="s">
        <v>217</v>
      </c>
      <c r="D411" s="64">
        <v>3000</v>
      </c>
      <c r="E411" s="35">
        <v>3000</v>
      </c>
      <c r="F411" s="39">
        <v>494</v>
      </c>
      <c r="G411" s="35"/>
      <c r="H411" s="33">
        <f t="shared" si="19"/>
        <v>16.466666666666665</v>
      </c>
    </row>
    <row r="412" spans="1:8" ht="12.75">
      <c r="A412" s="10" t="s">
        <v>80</v>
      </c>
      <c r="B412" s="10" t="s">
        <v>81</v>
      </c>
      <c r="C412" s="10" t="s">
        <v>241</v>
      </c>
      <c r="D412" s="64">
        <v>0</v>
      </c>
      <c r="E412" s="35">
        <v>0</v>
      </c>
      <c r="F412" s="39">
        <v>0</v>
      </c>
      <c r="G412" s="35"/>
      <c r="H412" s="33">
        <f t="shared" si="19"/>
        <v>0</v>
      </c>
    </row>
    <row r="413" spans="1:8" ht="12.75">
      <c r="A413" s="10" t="s">
        <v>80</v>
      </c>
      <c r="B413" s="10" t="s">
        <v>151</v>
      </c>
      <c r="C413" s="10" t="s">
        <v>243</v>
      </c>
      <c r="D413" s="64">
        <v>0</v>
      </c>
      <c r="E413" s="35">
        <v>0</v>
      </c>
      <c r="F413" s="39">
        <v>0</v>
      </c>
      <c r="G413" s="35"/>
      <c r="H413" s="33">
        <f t="shared" si="19"/>
        <v>0</v>
      </c>
    </row>
    <row r="414" spans="1:8" ht="12.75">
      <c r="A414" s="10" t="s">
        <v>80</v>
      </c>
      <c r="B414" s="10" t="s">
        <v>120</v>
      </c>
      <c r="C414" s="10" t="s">
        <v>279</v>
      </c>
      <c r="D414" s="64">
        <v>0</v>
      </c>
      <c r="E414" s="35">
        <v>0</v>
      </c>
      <c r="F414" s="39">
        <v>0</v>
      </c>
      <c r="G414" s="35"/>
      <c r="H414" s="33">
        <f t="shared" si="19"/>
        <v>0</v>
      </c>
    </row>
    <row r="415" spans="1:8" ht="12.75">
      <c r="A415" s="10" t="s">
        <v>80</v>
      </c>
      <c r="B415" s="10" t="s">
        <v>131</v>
      </c>
      <c r="C415" s="10" t="s">
        <v>283</v>
      </c>
      <c r="D415" s="64">
        <v>1000</v>
      </c>
      <c r="E415" s="35">
        <v>1000</v>
      </c>
      <c r="F415" s="39">
        <v>0</v>
      </c>
      <c r="G415" s="35"/>
      <c r="H415" s="33">
        <f t="shared" si="19"/>
        <v>0</v>
      </c>
    </row>
    <row r="416" spans="1:8" ht="12.75">
      <c r="A416" s="10" t="s">
        <v>80</v>
      </c>
      <c r="B416" s="10" t="s">
        <v>122</v>
      </c>
      <c r="C416" s="10" t="s">
        <v>481</v>
      </c>
      <c r="D416" s="64">
        <v>0</v>
      </c>
      <c r="E416" s="35">
        <v>0</v>
      </c>
      <c r="F416" s="39">
        <v>0</v>
      </c>
      <c r="G416" s="35"/>
      <c r="H416" s="33">
        <f t="shared" si="19"/>
        <v>0</v>
      </c>
    </row>
    <row r="417" spans="1:8" ht="12.75">
      <c r="A417" s="10" t="s">
        <v>80</v>
      </c>
      <c r="B417" s="10" t="s">
        <v>428</v>
      </c>
      <c r="C417" s="10" t="s">
        <v>482</v>
      </c>
      <c r="D417" s="64">
        <v>0</v>
      </c>
      <c r="E417" s="35">
        <v>0</v>
      </c>
      <c r="F417" s="39">
        <v>0</v>
      </c>
      <c r="G417" s="35"/>
      <c r="H417" s="33">
        <f t="shared" si="19"/>
        <v>0</v>
      </c>
    </row>
    <row r="418" spans="1:8" ht="12.75">
      <c r="A418" s="10" t="s">
        <v>80</v>
      </c>
      <c r="B418" s="10" t="s">
        <v>150</v>
      </c>
      <c r="C418" s="10" t="s">
        <v>417</v>
      </c>
      <c r="D418" s="64">
        <v>0</v>
      </c>
      <c r="E418" s="35">
        <v>0</v>
      </c>
      <c r="F418" s="39">
        <v>0</v>
      </c>
      <c r="G418" s="35"/>
      <c r="H418" s="33">
        <f t="shared" si="19"/>
        <v>0</v>
      </c>
    </row>
    <row r="419" spans="1:8" ht="12.75">
      <c r="A419" s="40" t="s">
        <v>80</v>
      </c>
      <c r="B419" s="40"/>
      <c r="C419" s="40" t="s">
        <v>242</v>
      </c>
      <c r="D419" s="37">
        <f>SUM(D393:D418)</f>
        <v>293000</v>
      </c>
      <c r="E419" s="37">
        <f>SUM(E393:E418)</f>
        <v>298800</v>
      </c>
      <c r="F419" s="37">
        <f>SUM(F393:F418)</f>
        <v>192989.1</v>
      </c>
      <c r="G419" s="37"/>
      <c r="H419" s="36">
        <f t="shared" si="19"/>
        <v>64.58805220883535</v>
      </c>
    </row>
    <row r="420" spans="1:8" ht="12.75">
      <c r="A420" s="10"/>
      <c r="B420" s="10"/>
      <c r="C420" s="10"/>
      <c r="D420" s="64"/>
      <c r="E420" s="37"/>
      <c r="F420" s="35"/>
      <c r="G420" s="35"/>
      <c r="H420" s="32"/>
    </row>
    <row r="421" spans="1:8" ht="12.75">
      <c r="A421" s="10" t="s">
        <v>280</v>
      </c>
      <c r="B421" s="10" t="s">
        <v>120</v>
      </c>
      <c r="C421" s="10" t="s">
        <v>282</v>
      </c>
      <c r="D421" s="64">
        <v>0</v>
      </c>
      <c r="E421" s="35">
        <v>0</v>
      </c>
      <c r="F421" s="39">
        <v>0</v>
      </c>
      <c r="G421" s="35"/>
      <c r="H421" s="33">
        <f>IF(E421&gt;0,F421/(E421*0.01),0)</f>
        <v>0</v>
      </c>
    </row>
    <row r="422" spans="1:8" ht="12.75">
      <c r="A422" s="40" t="s">
        <v>280</v>
      </c>
      <c r="B422" s="40"/>
      <c r="C422" s="40" t="s">
        <v>281</v>
      </c>
      <c r="D422" s="43">
        <f>SUM(D421)</f>
        <v>0</v>
      </c>
      <c r="E422" s="43">
        <f>SUM(E421)</f>
        <v>0</v>
      </c>
      <c r="F422" s="43">
        <f>SUM(F421)</f>
        <v>0</v>
      </c>
      <c r="G422" s="37"/>
      <c r="H422" s="36">
        <f>IF(E422&gt;0,F422/(E422*0.01),0)</f>
        <v>0</v>
      </c>
    </row>
    <row r="423" spans="1:8" ht="12.75">
      <c r="A423" s="10"/>
      <c r="B423" s="10"/>
      <c r="C423" s="10"/>
      <c r="D423" s="64"/>
      <c r="E423" s="37"/>
      <c r="F423" s="35"/>
      <c r="G423" s="35"/>
      <c r="H423" s="49"/>
    </row>
    <row r="424" spans="1:8" ht="12.75">
      <c r="A424" s="10" t="s">
        <v>101</v>
      </c>
      <c r="B424" s="10" t="s">
        <v>103</v>
      </c>
      <c r="C424" s="10" t="s">
        <v>334</v>
      </c>
      <c r="D424" s="64">
        <v>5000</v>
      </c>
      <c r="E424" s="35">
        <v>5000</v>
      </c>
      <c r="F424" s="39">
        <v>1751.2</v>
      </c>
      <c r="G424" s="35"/>
      <c r="H424" s="33">
        <f>IF(E424&gt;0,F424/(E424*0.01),0)</f>
        <v>35.024</v>
      </c>
    </row>
    <row r="425" spans="1:8" ht="12.75">
      <c r="A425" s="40" t="s">
        <v>101</v>
      </c>
      <c r="B425" s="40"/>
      <c r="C425" s="40" t="s">
        <v>335</v>
      </c>
      <c r="D425" s="43">
        <f>SUM(D424)</f>
        <v>5000</v>
      </c>
      <c r="E425" s="43">
        <f>SUM(E424)</f>
        <v>5000</v>
      </c>
      <c r="F425" s="43">
        <f>SUM(F424)</f>
        <v>1751.2</v>
      </c>
      <c r="G425" s="37"/>
      <c r="H425" s="36">
        <f>IF(E425&gt;0,F425/(E425*0.01),0)</f>
        <v>35.024</v>
      </c>
    </row>
    <row r="426" spans="1:8" ht="12.75">
      <c r="A426" s="10"/>
      <c r="B426" s="10"/>
      <c r="C426" s="10"/>
      <c r="D426" s="64"/>
      <c r="E426" s="37"/>
      <c r="F426" s="35"/>
      <c r="G426" s="35"/>
      <c r="H426" s="49"/>
    </row>
    <row r="427" spans="1:8" ht="12.75">
      <c r="A427" s="10" t="s">
        <v>299</v>
      </c>
      <c r="B427" s="10" t="s">
        <v>103</v>
      </c>
      <c r="C427" s="10" t="s">
        <v>272</v>
      </c>
      <c r="D427" s="64">
        <v>8000</v>
      </c>
      <c r="E427" s="35">
        <v>8000</v>
      </c>
      <c r="F427" s="39">
        <v>7658</v>
      </c>
      <c r="G427" s="35"/>
      <c r="H427" s="33">
        <f>IF(E427&gt;0,F427/(E427*0.01),0)</f>
        <v>95.725</v>
      </c>
    </row>
    <row r="428" spans="1:8" ht="12.75">
      <c r="A428" s="40" t="s">
        <v>299</v>
      </c>
      <c r="B428" s="40"/>
      <c r="C428" s="40" t="s">
        <v>273</v>
      </c>
      <c r="D428" s="43">
        <f>SUM(D427)</f>
        <v>8000</v>
      </c>
      <c r="E428" s="43">
        <f>SUM(E427)</f>
        <v>8000</v>
      </c>
      <c r="F428" s="43">
        <f>SUM(F427)</f>
        <v>7658</v>
      </c>
      <c r="G428" s="37"/>
      <c r="H428" s="36">
        <f>IF(E428&gt;0,F428/(E428*0.01),0)</f>
        <v>95.725</v>
      </c>
    </row>
    <row r="429" spans="1:8" ht="12.75">
      <c r="A429" s="40"/>
      <c r="B429" s="40"/>
      <c r="C429" s="40"/>
      <c r="D429" s="65"/>
      <c r="E429" s="43"/>
      <c r="F429" s="43"/>
      <c r="G429" s="37"/>
      <c r="H429" s="37"/>
    </row>
    <row r="430" spans="1:8" ht="12.75">
      <c r="A430" s="10" t="s">
        <v>372</v>
      </c>
      <c r="B430" s="10" t="s">
        <v>373</v>
      </c>
      <c r="C430" s="10" t="s">
        <v>376</v>
      </c>
      <c r="D430" s="64">
        <v>0</v>
      </c>
      <c r="E430" s="35">
        <v>0</v>
      </c>
      <c r="F430" s="39">
        <v>0</v>
      </c>
      <c r="G430" s="35"/>
      <c r="H430" s="33">
        <f>IF(E430&gt;0,F430/(E430*0.01),0)</f>
        <v>0</v>
      </c>
    </row>
    <row r="431" spans="1:8" ht="12.75">
      <c r="A431" s="10" t="s">
        <v>372</v>
      </c>
      <c r="B431" s="10" t="s">
        <v>373</v>
      </c>
      <c r="C431" s="10" t="s">
        <v>518</v>
      </c>
      <c r="D431" s="64">
        <v>150000</v>
      </c>
      <c r="E431" s="35">
        <v>0</v>
      </c>
      <c r="F431" s="39">
        <v>0</v>
      </c>
      <c r="G431" s="35"/>
      <c r="H431" s="33">
        <f>IF(E431&gt;0,F431/(E431*0.01),0)</f>
        <v>0</v>
      </c>
    </row>
    <row r="432" spans="1:8" ht="12.75">
      <c r="A432" s="10" t="s">
        <v>372</v>
      </c>
      <c r="B432" s="10" t="s">
        <v>519</v>
      </c>
      <c r="C432" s="10" t="s">
        <v>516</v>
      </c>
      <c r="D432" s="64">
        <v>0</v>
      </c>
      <c r="E432" s="35">
        <v>150000</v>
      </c>
      <c r="F432" s="39">
        <v>150000</v>
      </c>
      <c r="G432" s="35"/>
      <c r="H432" s="33">
        <f>IF(E432&gt;0,F432/(E432*0.01),0)</f>
        <v>100</v>
      </c>
    </row>
    <row r="433" spans="1:8" ht="12.75">
      <c r="A433" s="40" t="s">
        <v>372</v>
      </c>
      <c r="B433" s="40"/>
      <c r="C433" s="40" t="s">
        <v>377</v>
      </c>
      <c r="D433" s="43">
        <f>SUM(D430:D432)</f>
        <v>150000</v>
      </c>
      <c r="E433" s="43">
        <f>SUM(E430:E432)</f>
        <v>150000</v>
      </c>
      <c r="F433" s="43">
        <f>SUM(F430:F432)</f>
        <v>150000</v>
      </c>
      <c r="G433" s="37"/>
      <c r="H433" s="36">
        <f>IF(E433&gt;0,F433/(E433*0.01),0)</f>
        <v>100</v>
      </c>
    </row>
    <row r="434" spans="1:8" ht="12.75">
      <c r="A434" s="40"/>
      <c r="B434" s="40"/>
      <c r="C434" s="40"/>
      <c r="D434" s="65"/>
      <c r="E434" s="43"/>
      <c r="F434" s="43"/>
      <c r="G434" s="37"/>
      <c r="H434" s="36"/>
    </row>
    <row r="435" spans="1:8" ht="12.75">
      <c r="A435" s="10" t="s">
        <v>326</v>
      </c>
      <c r="B435" s="10" t="s">
        <v>122</v>
      </c>
      <c r="C435" s="10" t="s">
        <v>330</v>
      </c>
      <c r="D435" s="64">
        <v>0</v>
      </c>
      <c r="E435" s="35">
        <v>0</v>
      </c>
      <c r="F435" s="39">
        <v>0</v>
      </c>
      <c r="G435" s="35"/>
      <c r="H435" s="33">
        <f>IF(E435&gt;0,F435/(E435*0.01),0)</f>
        <v>0</v>
      </c>
    </row>
    <row r="436" spans="1:8" ht="12.75">
      <c r="A436" s="10" t="s">
        <v>326</v>
      </c>
      <c r="B436" s="10" t="s">
        <v>428</v>
      </c>
      <c r="C436" s="10" t="s">
        <v>429</v>
      </c>
      <c r="D436" s="64">
        <v>0</v>
      </c>
      <c r="E436" s="35">
        <v>112290</v>
      </c>
      <c r="F436" s="39">
        <v>112290</v>
      </c>
      <c r="G436" s="35"/>
      <c r="H436" s="33">
        <f>IF(E436&gt;0,F436/(E436*0.01),0)</f>
        <v>99.99999999999999</v>
      </c>
    </row>
    <row r="437" spans="1:8" ht="12.75">
      <c r="A437" s="40" t="s">
        <v>326</v>
      </c>
      <c r="B437" s="40"/>
      <c r="C437" s="40" t="s">
        <v>329</v>
      </c>
      <c r="D437" s="43">
        <f>SUM(D435:D436)</f>
        <v>0</v>
      </c>
      <c r="E437" s="43">
        <f>SUM(E435:E436)</f>
        <v>112290</v>
      </c>
      <c r="F437" s="43">
        <f>SUM(F435:F436)</f>
        <v>112290</v>
      </c>
      <c r="G437" s="37"/>
      <c r="H437" s="36">
        <f>IF(E437&gt;0,F437/(E437*0.01),0)</f>
        <v>99.99999999999999</v>
      </c>
    </row>
    <row r="438" spans="1:8" ht="12.75">
      <c r="A438" s="40"/>
      <c r="B438" s="40"/>
      <c r="C438" s="40"/>
      <c r="D438" s="65"/>
      <c r="E438" s="43"/>
      <c r="F438" s="43"/>
      <c r="G438" s="37"/>
      <c r="H438" s="36"/>
    </row>
    <row r="439" spans="1:8" ht="12.75">
      <c r="A439" s="10" t="s">
        <v>260</v>
      </c>
      <c r="B439" s="10" t="s">
        <v>277</v>
      </c>
      <c r="C439" s="10" t="s">
        <v>294</v>
      </c>
      <c r="D439" s="64">
        <v>7000</v>
      </c>
      <c r="E439" s="39">
        <v>6846</v>
      </c>
      <c r="F439" s="39">
        <v>6846</v>
      </c>
      <c r="G439" s="35"/>
      <c r="H439" s="33">
        <f>IF(E439&gt;0,F439/(E439*0.01),0)</f>
        <v>99.99999999999999</v>
      </c>
    </row>
    <row r="440" spans="1:8" ht="12.75">
      <c r="A440" s="10" t="s">
        <v>260</v>
      </c>
      <c r="B440" s="10" t="s">
        <v>293</v>
      </c>
      <c r="C440" s="10" t="s">
        <v>261</v>
      </c>
      <c r="D440" s="64">
        <v>0</v>
      </c>
      <c r="E440" s="35">
        <v>0</v>
      </c>
      <c r="F440" s="39">
        <v>0</v>
      </c>
      <c r="G440" s="35"/>
      <c r="H440" s="33">
        <f>IF(E440&gt;0,F440/(E440*0.01),0)</f>
        <v>0</v>
      </c>
    </row>
    <row r="441" spans="1:8" ht="12.75">
      <c r="A441" s="40" t="s">
        <v>260</v>
      </c>
      <c r="B441" s="40"/>
      <c r="C441" s="40" t="s">
        <v>262</v>
      </c>
      <c r="D441" s="43">
        <f>SUM(D439:D440)</f>
        <v>7000</v>
      </c>
      <c r="E441" s="43">
        <f>SUM(E439:E440)</f>
        <v>6846</v>
      </c>
      <c r="F441" s="43">
        <f>SUM(F439:F440)</f>
        <v>6846</v>
      </c>
      <c r="G441" s="43"/>
      <c r="H441" s="110">
        <f>IF(E441&gt;0,F441/(E441*0.01),0)</f>
        <v>99.99999999999999</v>
      </c>
    </row>
    <row r="442" spans="1:8" ht="12.75">
      <c r="A442" s="40"/>
      <c r="B442" s="40"/>
      <c r="C442" s="40"/>
      <c r="D442" s="65"/>
      <c r="E442" s="43"/>
      <c r="F442" s="43"/>
      <c r="G442" s="37"/>
      <c r="H442" s="37"/>
    </row>
    <row r="443" spans="1:8" ht="12.75">
      <c r="A443" s="10" t="s">
        <v>147</v>
      </c>
      <c r="B443" s="10" t="s">
        <v>122</v>
      </c>
      <c r="C443" s="10" t="s">
        <v>41</v>
      </c>
      <c r="D443" s="64">
        <v>0</v>
      </c>
      <c r="E443" s="156">
        <v>0</v>
      </c>
      <c r="F443" s="39">
        <v>0</v>
      </c>
      <c r="G443" s="35"/>
      <c r="H443" s="33">
        <f>IF(E443&gt;0,F443/(E443*0.01),0)</f>
        <v>0</v>
      </c>
    </row>
    <row r="444" spans="1:8" ht="12.75">
      <c r="A444" s="40" t="s">
        <v>147</v>
      </c>
      <c r="B444" s="40"/>
      <c r="C444" s="40" t="s">
        <v>317</v>
      </c>
      <c r="D444" s="43">
        <f>SUM(D443)</f>
        <v>0</v>
      </c>
      <c r="E444" s="43">
        <f>SUM(E443)</f>
        <v>0</v>
      </c>
      <c r="F444" s="43">
        <f>SUM(F443)</f>
        <v>0</v>
      </c>
      <c r="G444" s="37"/>
      <c r="H444" s="36">
        <f>IF(E444&gt;0,F444/(E444*0.01),0)</f>
        <v>0</v>
      </c>
    </row>
    <row r="445" spans="1:8" ht="13.5" thickBot="1">
      <c r="A445" s="48"/>
      <c r="B445" s="48"/>
      <c r="C445" s="55"/>
      <c r="D445" s="56"/>
      <c r="E445" s="57"/>
      <c r="F445" s="58"/>
      <c r="G445" s="58"/>
      <c r="H445" s="59"/>
    </row>
    <row r="446" spans="1:8" ht="13.5" thickBot="1">
      <c r="A446" s="10"/>
      <c r="B446" s="10"/>
      <c r="C446" s="53" t="s">
        <v>200</v>
      </c>
      <c r="D446" s="54">
        <f>SUM(SUM(D148:D444,)/2)</f>
        <v>2794000</v>
      </c>
      <c r="E446" s="54">
        <f>SUM(SUM(E148:E444,)/2)</f>
        <v>3066251</v>
      </c>
      <c r="F446" s="54">
        <f>SUM(SUM(F148:F444,)/2)</f>
        <v>1556424.6300000004</v>
      </c>
      <c r="G446" s="66"/>
      <c r="H446" s="96">
        <f>IF(E446&gt;0,F446/(E446*0.01),0)</f>
        <v>50.75985723282276</v>
      </c>
    </row>
    <row r="447" spans="1:8" ht="13.5" thickBot="1">
      <c r="A447" s="127"/>
      <c r="B447" s="128">
        <v>8115</v>
      </c>
      <c r="C447" s="128" t="s">
        <v>440</v>
      </c>
      <c r="D447" s="130">
        <f>SUM(D446-D141)-D448</f>
        <v>-446000</v>
      </c>
      <c r="E447" s="130">
        <f>SUM(E446-E141)-E448</f>
        <v>-622876</v>
      </c>
      <c r="F447" s="130">
        <f>SUM(F446-F141)-F448</f>
        <v>-1317451.5</v>
      </c>
      <c r="G447" s="129"/>
      <c r="H447" s="131">
        <f>IF(E447&gt;0,F447/(E447*0.01),0)</f>
        <v>0</v>
      </c>
    </row>
    <row r="448" spans="1:8" ht="13.5" thickBot="1">
      <c r="A448" s="163"/>
      <c r="B448" s="128">
        <v>8124</v>
      </c>
      <c r="C448" s="128" t="s">
        <v>447</v>
      </c>
      <c r="D448" s="164">
        <v>-633000</v>
      </c>
      <c r="E448" s="164">
        <v>-633000</v>
      </c>
      <c r="F448" s="164">
        <v>-526914.5</v>
      </c>
      <c r="G448" s="165"/>
      <c r="H448" s="166">
        <f>IF(E448&gt;0,F448/(E448*0.01),0)</f>
        <v>0</v>
      </c>
    </row>
    <row r="449" spans="1:8" ht="13.5" thickBot="1">
      <c r="A449" s="167"/>
      <c r="B449" s="168" t="s">
        <v>441</v>
      </c>
      <c r="C449" s="168" t="s">
        <v>194</v>
      </c>
      <c r="D449" s="170">
        <f>SUM(D447:D448)</f>
        <v>-1079000</v>
      </c>
      <c r="E449" s="170">
        <f>SUM(E447:E448)</f>
        <v>-1255876</v>
      </c>
      <c r="F449" s="170">
        <f>SUM(F447:F448)</f>
        <v>-1844366</v>
      </c>
      <c r="G449" s="169"/>
      <c r="H449" s="171">
        <f>IF(E449&gt;0,F449/(E449*0.01),0)</f>
        <v>0</v>
      </c>
    </row>
    <row r="450" spans="1:8" ht="12.75">
      <c r="A450" s="14"/>
      <c r="B450" s="14"/>
      <c r="C450" s="14"/>
      <c r="D450" s="8"/>
      <c r="E450" s="38"/>
      <c r="F450" s="8"/>
      <c r="G450" s="8"/>
      <c r="H450" s="8"/>
    </row>
    <row r="451" spans="1:8" ht="12.75">
      <c r="A451" s="14"/>
      <c r="B451" s="14"/>
      <c r="C451" s="14"/>
      <c r="D451" s="8"/>
      <c r="E451" s="38"/>
      <c r="F451" s="8"/>
      <c r="G451" s="8"/>
      <c r="H451" s="8"/>
    </row>
    <row r="452" spans="1:8" ht="12.75">
      <c r="A452" s="14"/>
      <c r="B452" s="14"/>
      <c r="C452" s="14"/>
      <c r="D452" s="8"/>
      <c r="E452" s="38"/>
      <c r="F452" s="8"/>
      <c r="G452" s="8"/>
      <c r="H452" s="8"/>
    </row>
    <row r="453" spans="1:8" ht="12.75">
      <c r="A453" s="14"/>
      <c r="B453" s="14"/>
      <c r="C453" s="14"/>
      <c r="D453" s="8"/>
      <c r="E453" s="38"/>
      <c r="F453" s="8"/>
      <c r="G453" s="8"/>
      <c r="H453" s="8"/>
    </row>
    <row r="454" spans="1:8" ht="12.75">
      <c r="A454" s="14"/>
      <c r="B454" s="14"/>
      <c r="C454" s="14"/>
      <c r="D454" s="8"/>
      <c r="E454" s="38"/>
      <c r="F454" s="8"/>
      <c r="G454" s="8"/>
      <c r="H454" s="8"/>
    </row>
    <row r="455" spans="1:8" ht="12.75">
      <c r="A455" s="14"/>
      <c r="B455" s="14"/>
      <c r="C455" s="14"/>
      <c r="D455" s="8"/>
      <c r="E455" s="38"/>
      <c r="F455" s="8"/>
      <c r="G455" s="8"/>
      <c r="H455" s="8"/>
    </row>
    <row r="456" spans="1:8" ht="12.75">
      <c r="A456" s="14"/>
      <c r="B456" s="14"/>
      <c r="C456" s="14"/>
      <c r="D456" s="8"/>
      <c r="E456" s="38"/>
      <c r="F456" s="8"/>
      <c r="G456" s="8"/>
      <c r="H456" s="8"/>
    </row>
    <row r="457" spans="1:8" ht="12.75">
      <c r="A457" s="14"/>
      <c r="B457" s="14"/>
      <c r="C457" s="14"/>
      <c r="D457" s="8"/>
      <c r="E457" s="38"/>
      <c r="F457" s="8"/>
      <c r="G457" s="8"/>
      <c r="H457" s="8"/>
    </row>
    <row r="458" spans="1:8" ht="12.75">
      <c r="A458" s="14"/>
      <c r="B458" s="14"/>
      <c r="C458" s="14"/>
      <c r="D458" s="8"/>
      <c r="E458" s="38"/>
      <c r="F458" s="8"/>
      <c r="G458" s="8"/>
      <c r="H458" s="8"/>
    </row>
    <row r="459" spans="1:8" ht="12.75">
      <c r="A459" s="14"/>
      <c r="B459" s="14"/>
      <c r="C459" s="14"/>
      <c r="D459" s="8"/>
      <c r="E459" s="38"/>
      <c r="F459" s="8"/>
      <c r="G459" s="8"/>
      <c r="H459" s="8"/>
    </row>
    <row r="460" spans="1:8" ht="12.75">
      <c r="A460" s="14"/>
      <c r="B460" s="14"/>
      <c r="C460" s="14"/>
      <c r="D460" s="8"/>
      <c r="E460" s="38"/>
      <c r="F460" s="8"/>
      <c r="G460" s="8"/>
      <c r="H460" s="8"/>
    </row>
    <row r="461" spans="1:8" ht="12.75">
      <c r="A461" s="14"/>
      <c r="B461" s="14"/>
      <c r="C461" s="14"/>
      <c r="D461" s="8"/>
      <c r="E461" s="38"/>
      <c r="F461" s="8"/>
      <c r="G461" s="8"/>
      <c r="H461" s="8"/>
    </row>
    <row r="462" spans="1:8" ht="12.75">
      <c r="A462" s="14"/>
      <c r="B462" s="14"/>
      <c r="C462" s="14"/>
      <c r="D462" s="8"/>
      <c r="E462" s="8"/>
      <c r="F462" s="8"/>
      <c r="G462" s="8"/>
      <c r="H462" s="8"/>
    </row>
    <row r="463" spans="1:8" ht="12.75">
      <c r="A463" s="14"/>
      <c r="B463" s="14"/>
      <c r="C463" s="14"/>
      <c r="D463" s="8"/>
      <c r="E463" s="8"/>
      <c r="F463" s="8"/>
      <c r="G463" s="8"/>
      <c r="H463" s="8"/>
    </row>
    <row r="464" spans="1:8" ht="12.75">
      <c r="A464" s="14"/>
      <c r="B464" s="14"/>
      <c r="C464" s="14"/>
      <c r="D464" s="8"/>
      <c r="E464" s="8"/>
      <c r="F464" s="8"/>
      <c r="G464" s="8"/>
      <c r="H464" s="8"/>
    </row>
    <row r="465" spans="1:8" ht="12.75">
      <c r="A465" s="14"/>
      <c r="B465" s="14"/>
      <c r="C465" s="14"/>
      <c r="D465" s="8"/>
      <c r="E465" s="8"/>
      <c r="F465" s="8"/>
      <c r="G465" s="8"/>
      <c r="H465" s="8"/>
    </row>
    <row r="466" spans="1:8" ht="12.75">
      <c r="A466" s="14"/>
      <c r="B466" s="14"/>
      <c r="C466" s="14"/>
      <c r="D466" s="8"/>
      <c r="E466" s="8"/>
      <c r="F466" s="8"/>
      <c r="G466" s="8"/>
      <c r="H466" s="8"/>
    </row>
    <row r="467" spans="1:8" ht="12.75">
      <c r="A467" s="14"/>
      <c r="B467" s="14"/>
      <c r="C467" s="14"/>
      <c r="D467" s="8"/>
      <c r="E467" s="8"/>
      <c r="F467" s="8"/>
      <c r="G467" s="8"/>
      <c r="H467" s="8"/>
    </row>
    <row r="468" spans="1:8" ht="12.75">
      <c r="A468" s="14"/>
      <c r="B468" s="14"/>
      <c r="C468" s="14"/>
      <c r="D468" s="8"/>
      <c r="E468" s="8"/>
      <c r="F468" s="8"/>
      <c r="G468" s="8"/>
      <c r="H468" s="8"/>
    </row>
    <row r="469" spans="1:8" ht="12.75">
      <c r="A469" s="14"/>
      <c r="B469" s="14"/>
      <c r="C469" s="14"/>
      <c r="D469" s="8"/>
      <c r="E469" s="8"/>
      <c r="F469" s="8"/>
      <c r="G469" s="8"/>
      <c r="H469" s="8"/>
    </row>
    <row r="470" spans="1:8" ht="12.75">
      <c r="A470" s="14"/>
      <c r="B470" s="14"/>
      <c r="C470" s="14"/>
      <c r="D470" s="8"/>
      <c r="E470" s="8"/>
      <c r="F470" s="8"/>
      <c r="G470" s="8"/>
      <c r="H470" s="8"/>
    </row>
    <row r="471" spans="1:8" ht="12.75">
      <c r="A471" s="14"/>
      <c r="B471" s="14"/>
      <c r="C471" s="14"/>
      <c r="D471" s="8"/>
      <c r="E471" s="8"/>
      <c r="F471" s="8"/>
      <c r="G471" s="8"/>
      <c r="H471" s="8"/>
    </row>
    <row r="472" spans="1:8" ht="12.75">
      <c r="A472" s="14"/>
      <c r="B472" s="14"/>
      <c r="C472" s="14"/>
      <c r="D472" s="8"/>
      <c r="E472" s="8"/>
      <c r="F472" s="8"/>
      <c r="G472" s="8"/>
      <c r="H472" s="8"/>
    </row>
    <row r="473" spans="1:8" ht="12.75">
      <c r="A473" s="14"/>
      <c r="B473" s="14"/>
      <c r="C473" s="14"/>
      <c r="D473" s="8"/>
      <c r="E473" s="8"/>
      <c r="F473" s="8"/>
      <c r="G473" s="8"/>
      <c r="H473" s="8"/>
    </row>
    <row r="474" spans="1:8" ht="12.75">
      <c r="A474" s="14"/>
      <c r="B474" s="14"/>
      <c r="C474" s="14"/>
      <c r="D474" s="8"/>
      <c r="E474" s="8"/>
      <c r="F474" s="8"/>
      <c r="G474" s="8"/>
      <c r="H474" s="8"/>
    </row>
    <row r="475" spans="1:8" ht="12.75">
      <c r="A475" s="14"/>
      <c r="B475" s="14"/>
      <c r="C475" s="14"/>
      <c r="D475" s="8"/>
      <c r="E475" s="8"/>
      <c r="F475" s="8"/>
      <c r="G475" s="8"/>
      <c r="H475" s="8"/>
    </row>
    <row r="476" spans="1:8" ht="12.75">
      <c r="A476" s="14"/>
      <c r="B476" s="14"/>
      <c r="C476" s="14"/>
      <c r="D476" s="8"/>
      <c r="E476" s="8"/>
      <c r="F476" s="8"/>
      <c r="G476" s="8"/>
      <c r="H476" s="8"/>
    </row>
    <row r="477" spans="1:8" ht="12.75">
      <c r="A477" s="14"/>
      <c r="B477" s="14"/>
      <c r="C477" s="14"/>
      <c r="D477" s="8"/>
      <c r="E477" s="8"/>
      <c r="F477" s="8"/>
      <c r="G477" s="8"/>
      <c r="H477" s="8"/>
    </row>
    <row r="478" spans="1:8" ht="12.75">
      <c r="A478" s="14"/>
      <c r="B478" s="14"/>
      <c r="C478" s="14"/>
      <c r="D478" s="8"/>
      <c r="E478" s="8"/>
      <c r="F478" s="8"/>
      <c r="G478" s="8"/>
      <c r="H478" s="8"/>
    </row>
    <row r="479" spans="1:8" ht="12.75">
      <c r="A479" s="14"/>
      <c r="B479" s="14"/>
      <c r="C479" s="14"/>
      <c r="D479" s="8"/>
      <c r="E479" s="8"/>
      <c r="F479" s="8"/>
      <c r="G479" s="8"/>
      <c r="H479" s="8"/>
    </row>
    <row r="480" spans="1:8" ht="12.75">
      <c r="A480" s="14"/>
      <c r="B480" s="14"/>
      <c r="C480" s="14"/>
      <c r="D480" s="8"/>
      <c r="E480" s="8"/>
      <c r="F480" s="8"/>
      <c r="G480" s="8"/>
      <c r="H480" s="8"/>
    </row>
    <row r="481" spans="1:8" ht="12.75">
      <c r="A481" s="14"/>
      <c r="B481" s="14"/>
      <c r="C481" s="14"/>
      <c r="D481" s="8"/>
      <c r="E481" s="8"/>
      <c r="F481" s="8"/>
      <c r="G481" s="8"/>
      <c r="H481" s="8"/>
    </row>
    <row r="482" spans="1:8" ht="12.75">
      <c r="A482" s="8"/>
      <c r="B482" s="8"/>
      <c r="C482" s="8"/>
      <c r="D482" s="8"/>
      <c r="E482" s="8"/>
      <c r="F482" s="8"/>
      <c r="G482" s="8"/>
      <c r="H482" s="8"/>
    </row>
    <row r="483" spans="1:8" ht="12.75">
      <c r="A483" s="8"/>
      <c r="B483" s="8"/>
      <c r="C483" s="8"/>
      <c r="D483" s="8"/>
      <c r="E483" s="8"/>
      <c r="F483" s="8"/>
      <c r="G483" s="8"/>
      <c r="H483" s="8"/>
    </row>
    <row r="484" spans="1:8" ht="12.75">
      <c r="A484" s="8"/>
      <c r="B484" s="8"/>
      <c r="C484" s="8"/>
      <c r="D484" s="8"/>
      <c r="E484" s="8"/>
      <c r="F484" s="8"/>
      <c r="G484" s="8"/>
      <c r="H484" s="8"/>
    </row>
    <row r="485" spans="1:8" ht="12.75">
      <c r="A485" s="8"/>
      <c r="B485" s="8"/>
      <c r="C485" s="8"/>
      <c r="D485" s="8"/>
      <c r="E485" s="8"/>
      <c r="F485" s="8"/>
      <c r="G485" s="8"/>
      <c r="H485" s="8"/>
    </row>
    <row r="486" spans="1:8" ht="12.75">
      <c r="A486" s="8"/>
      <c r="B486" s="8"/>
      <c r="C486" s="8"/>
      <c r="D486" s="8"/>
      <c r="E486" s="8"/>
      <c r="F486" s="8"/>
      <c r="G486" s="8"/>
      <c r="H486" s="8"/>
    </row>
    <row r="487" spans="1:8" ht="12.75">
      <c r="A487" s="8"/>
      <c r="B487" s="8"/>
      <c r="C487" s="8"/>
      <c r="D487" s="8"/>
      <c r="E487" s="8"/>
      <c r="F487" s="8"/>
      <c r="G487" s="8"/>
      <c r="H487" s="8"/>
    </row>
    <row r="488" spans="1:8" ht="12.75">
      <c r="A488" s="8"/>
      <c r="B488" s="8"/>
      <c r="C488" s="8"/>
      <c r="D488" s="8"/>
      <c r="E488" s="8"/>
      <c r="F488" s="8"/>
      <c r="G488" s="8"/>
      <c r="H488" s="8"/>
    </row>
    <row r="489" spans="1:8" ht="12.75">
      <c r="A489" s="8"/>
      <c r="B489" s="8"/>
      <c r="C489" s="8"/>
      <c r="D489" s="8"/>
      <c r="E489" s="8"/>
      <c r="F489" s="8"/>
      <c r="G489" s="8"/>
      <c r="H489" s="8"/>
    </row>
    <row r="490" spans="1:8" ht="12.75">
      <c r="A490" s="8"/>
      <c r="B490" s="8"/>
      <c r="C490" s="8"/>
      <c r="D490" s="8"/>
      <c r="E490" s="8"/>
      <c r="F490" s="8"/>
      <c r="G490" s="8"/>
      <c r="H490" s="8"/>
    </row>
    <row r="491" spans="1:8" ht="12.75">
      <c r="A491" s="8"/>
      <c r="B491" s="8"/>
      <c r="C491" s="8"/>
      <c r="D491" s="8"/>
      <c r="E491" s="8"/>
      <c r="F491" s="8"/>
      <c r="G491" s="8"/>
      <c r="H491" s="8"/>
    </row>
    <row r="492" spans="1:8" ht="12.75">
      <c r="A492" s="8"/>
      <c r="B492" s="8"/>
      <c r="C492" s="8"/>
      <c r="D492" s="8"/>
      <c r="E492" s="8"/>
      <c r="F492" s="8"/>
      <c r="G492" s="8"/>
      <c r="H492" s="8"/>
    </row>
    <row r="493" spans="1:8" ht="12.75">
      <c r="A493" s="8"/>
      <c r="B493" s="8"/>
      <c r="C493" s="8"/>
      <c r="D493" s="8"/>
      <c r="E493" s="8"/>
      <c r="F493" s="8"/>
      <c r="G493" s="8"/>
      <c r="H493" s="8"/>
    </row>
    <row r="494" spans="1:8" ht="12.75">
      <c r="A494" s="8"/>
      <c r="B494" s="8"/>
      <c r="C494" s="8"/>
      <c r="D494" s="8"/>
      <c r="E494" s="8"/>
      <c r="F494" s="8"/>
      <c r="G494" s="8"/>
      <c r="H494" s="8"/>
    </row>
    <row r="495" spans="1:8" ht="12.75">
      <c r="A495" s="8"/>
      <c r="B495" s="8"/>
      <c r="C495" s="8"/>
      <c r="D495" s="8"/>
      <c r="E495" s="8"/>
      <c r="F495" s="8"/>
      <c r="G495" s="8"/>
      <c r="H495" s="8"/>
    </row>
    <row r="496" spans="1:8" ht="12.75">
      <c r="A496" s="8"/>
      <c r="B496" s="8"/>
      <c r="C496" s="8"/>
      <c r="D496" s="8"/>
      <c r="E496" s="8"/>
      <c r="F496" s="8"/>
      <c r="G496" s="8"/>
      <c r="H496" s="8"/>
    </row>
    <row r="497" spans="1:8" ht="12.75">
      <c r="A497" s="8"/>
      <c r="B497" s="8"/>
      <c r="C497" s="8"/>
      <c r="D497" s="8"/>
      <c r="E497" s="8"/>
      <c r="F497" s="8"/>
      <c r="G497" s="8"/>
      <c r="H497" s="8"/>
    </row>
    <row r="498" spans="1:8" ht="12.75">
      <c r="A498" s="8"/>
      <c r="B498" s="8"/>
      <c r="C498" s="8"/>
      <c r="D498" s="8"/>
      <c r="E498" s="8"/>
      <c r="F498" s="8"/>
      <c r="G498" s="8"/>
      <c r="H498" s="8"/>
    </row>
    <row r="499" spans="1:8" ht="12.75">
      <c r="A499" s="8"/>
      <c r="B499" s="8"/>
      <c r="C499" s="8"/>
      <c r="D499" s="8"/>
      <c r="E499" s="8"/>
      <c r="F499" s="8"/>
      <c r="G499" s="8"/>
      <c r="H499" s="8"/>
    </row>
    <row r="500" spans="1:8" ht="12.75">
      <c r="A500" s="8"/>
      <c r="B500" s="8"/>
      <c r="C500" s="8"/>
      <c r="D500" s="8"/>
      <c r="E500" s="8"/>
      <c r="F500" s="8"/>
      <c r="G500" s="8"/>
      <c r="H500" s="8"/>
    </row>
    <row r="501" spans="1:8" ht="12.75">
      <c r="A501" s="8"/>
      <c r="B501" s="8"/>
      <c r="C501" s="8"/>
      <c r="D501" s="8"/>
      <c r="E501" s="8"/>
      <c r="F501" s="8"/>
      <c r="G501" s="8"/>
      <c r="H501" s="8"/>
    </row>
    <row r="502" spans="1:8" ht="12.75">
      <c r="A502" s="8"/>
      <c r="B502" s="8"/>
      <c r="C502" s="8"/>
      <c r="D502" s="8"/>
      <c r="E502" s="8"/>
      <c r="F502" s="8"/>
      <c r="G502" s="8"/>
      <c r="H502" s="8"/>
    </row>
    <row r="503" spans="1:8" ht="12.75">
      <c r="A503" s="8"/>
      <c r="B503" s="8"/>
      <c r="C503" s="8"/>
      <c r="D503" s="8"/>
      <c r="E503" s="8"/>
      <c r="F503" s="8"/>
      <c r="G503" s="8"/>
      <c r="H503" s="8"/>
    </row>
    <row r="504" spans="1:8" ht="12.75">
      <c r="A504" s="8"/>
      <c r="B504" s="8"/>
      <c r="C504" s="8"/>
      <c r="D504" s="8"/>
      <c r="E504" s="8"/>
      <c r="F504" s="8"/>
      <c r="G504" s="8"/>
      <c r="H504" s="8"/>
    </row>
    <row r="505" spans="1:8" ht="12.75">
      <c r="A505" s="8"/>
      <c r="B505" s="8"/>
      <c r="C505" s="8"/>
      <c r="D505" s="8"/>
      <c r="E505" s="8"/>
      <c r="F505" s="8"/>
      <c r="G505" s="8"/>
      <c r="H505" s="8"/>
    </row>
    <row r="506" spans="1:8" ht="12.75">
      <c r="A506" s="8"/>
      <c r="B506" s="8"/>
      <c r="C506" s="8"/>
      <c r="D506" s="8"/>
      <c r="E506" s="8"/>
      <c r="F506" s="8"/>
      <c r="G506" s="8"/>
      <c r="H506" s="8"/>
    </row>
    <row r="507" spans="1:8" ht="12.75">
      <c r="A507" s="8"/>
      <c r="B507" s="8"/>
      <c r="C507" s="8"/>
      <c r="D507" s="8"/>
      <c r="E507" s="8"/>
      <c r="F507" s="8"/>
      <c r="G507" s="8"/>
      <c r="H507" s="8"/>
    </row>
    <row r="508" spans="1:8" ht="12.75">
      <c r="A508" s="8"/>
      <c r="B508" s="8"/>
      <c r="C508" s="8"/>
      <c r="D508" s="8"/>
      <c r="E508" s="8"/>
      <c r="F508" s="8"/>
      <c r="G508" s="8"/>
      <c r="H508" s="8"/>
    </row>
    <row r="509" spans="1:8" ht="12.75">
      <c r="A509" s="8"/>
      <c r="B509" s="8"/>
      <c r="C509" s="8"/>
      <c r="D509" s="8"/>
      <c r="E509" s="8"/>
      <c r="F509" s="8"/>
      <c r="G509" s="8"/>
      <c r="H509" s="8"/>
    </row>
    <row r="510" spans="1:8" ht="12.75">
      <c r="A510" s="8"/>
      <c r="B510" s="8"/>
      <c r="C510" s="8"/>
      <c r="D510" s="8"/>
      <c r="E510" s="8"/>
      <c r="F510" s="8"/>
      <c r="G510" s="8"/>
      <c r="H510" s="8"/>
    </row>
    <row r="511" spans="1:8" ht="12.75">
      <c r="A511" s="8"/>
      <c r="B511" s="8"/>
      <c r="C511" s="8"/>
      <c r="D511" s="8"/>
      <c r="E511" s="8"/>
      <c r="F511" s="8"/>
      <c r="G511" s="8"/>
      <c r="H511" s="8"/>
    </row>
    <row r="512" spans="1:8" ht="12.75">
      <c r="A512" s="8"/>
      <c r="B512" s="8"/>
      <c r="C512" s="8"/>
      <c r="D512" s="8"/>
      <c r="E512" s="8"/>
      <c r="F512" s="8"/>
      <c r="G512" s="8"/>
      <c r="H512" s="8"/>
    </row>
    <row r="513" spans="1:8" ht="12.75">
      <c r="A513" s="8"/>
      <c r="B513" s="8"/>
      <c r="C513" s="8"/>
      <c r="D513" s="8"/>
      <c r="E513" s="8"/>
      <c r="F513" s="8"/>
      <c r="G513" s="8"/>
      <c r="H513" s="8"/>
    </row>
    <row r="514" spans="1:8" ht="12.75">
      <c r="A514" s="8"/>
      <c r="B514" s="8"/>
      <c r="C514" s="8"/>
      <c r="D514" s="8"/>
      <c r="E514" s="8"/>
      <c r="F514" s="8"/>
      <c r="G514" s="8"/>
      <c r="H514" s="8"/>
    </row>
    <row r="515" spans="1:8" ht="12.75">
      <c r="A515" s="8"/>
      <c r="B515" s="8"/>
      <c r="C515" s="8"/>
      <c r="D515" s="8"/>
      <c r="E515" s="8"/>
      <c r="F515" s="8"/>
      <c r="G515" s="8"/>
      <c r="H515" s="8"/>
    </row>
    <row r="516" spans="1:8" ht="12.75">
      <c r="A516" s="8"/>
      <c r="B516" s="8"/>
      <c r="C516" s="8"/>
      <c r="D516" s="8"/>
      <c r="E516" s="8"/>
      <c r="F516" s="8"/>
      <c r="G516" s="8"/>
      <c r="H516" s="8"/>
    </row>
    <row r="517" spans="1:8" ht="12.75">
      <c r="A517" s="8"/>
      <c r="B517" s="8"/>
      <c r="C517" s="8"/>
      <c r="D517" s="8"/>
      <c r="E517" s="8"/>
      <c r="F517" s="8"/>
      <c r="G517" s="8"/>
      <c r="H517" s="8"/>
    </row>
    <row r="518" spans="1:8" ht="12.75">
      <c r="A518" s="8"/>
      <c r="B518" s="8"/>
      <c r="C518" s="8"/>
      <c r="D518" s="8"/>
      <c r="E518" s="8"/>
      <c r="F518" s="8"/>
      <c r="G518" s="8"/>
      <c r="H518" s="8"/>
    </row>
    <row r="519" spans="1:8" ht="12.75">
      <c r="A519" s="8"/>
      <c r="B519" s="8"/>
      <c r="C519" s="8"/>
      <c r="D519" s="8"/>
      <c r="E519" s="8"/>
      <c r="F519" s="8"/>
      <c r="G519" s="8"/>
      <c r="H519" s="8"/>
    </row>
    <row r="520" spans="1:8" ht="12.75">
      <c r="A520" s="8"/>
      <c r="B520" s="8"/>
      <c r="C520" s="8"/>
      <c r="D520" s="8"/>
      <c r="E520" s="8"/>
      <c r="F520" s="8"/>
      <c r="G520" s="8"/>
      <c r="H520" s="8"/>
    </row>
    <row r="521" spans="1:8" ht="12.75">
      <c r="A521" s="8"/>
      <c r="B521" s="8"/>
      <c r="C521" s="8"/>
      <c r="D521" s="8"/>
      <c r="E521" s="8"/>
      <c r="F521" s="8"/>
      <c r="G521" s="8"/>
      <c r="H521" s="8"/>
    </row>
    <row r="522" spans="1:8" ht="12.75">
      <c r="A522" s="8"/>
      <c r="B522" s="8"/>
      <c r="C522" s="8"/>
      <c r="D522" s="8"/>
      <c r="E522" s="8"/>
      <c r="F522" s="8"/>
      <c r="G522" s="8"/>
      <c r="H522" s="8"/>
    </row>
    <row r="523" spans="1:8" ht="12.75">
      <c r="A523" s="8"/>
      <c r="B523" s="8"/>
      <c r="C523" s="8"/>
      <c r="D523" s="8"/>
      <c r="E523" s="8"/>
      <c r="F523" s="8"/>
      <c r="G523" s="8"/>
      <c r="H523" s="8"/>
    </row>
    <row r="524" spans="1:8" ht="12.75">
      <c r="A524" s="8"/>
      <c r="B524" s="8"/>
      <c r="C524" s="8"/>
      <c r="D524" s="8"/>
      <c r="E524" s="8"/>
      <c r="F524" s="8"/>
      <c r="G524" s="8"/>
      <c r="H524" s="8"/>
    </row>
    <row r="525" spans="1:8" ht="12.75">
      <c r="A525" s="8"/>
      <c r="B525" s="8"/>
      <c r="C525" s="8"/>
      <c r="D525" s="8"/>
      <c r="E525" s="8"/>
      <c r="F525" s="8"/>
      <c r="G525" s="8"/>
      <c r="H525" s="8"/>
    </row>
    <row r="526" spans="1:8" ht="12.75">
      <c r="A526" s="8"/>
      <c r="B526" s="8"/>
      <c r="C526" s="8"/>
      <c r="D526" s="8"/>
      <c r="E526" s="8"/>
      <c r="F526" s="8"/>
      <c r="G526" s="8"/>
      <c r="H526" s="8"/>
    </row>
    <row r="527" spans="1:8" ht="12.75">
      <c r="A527" s="8"/>
      <c r="B527" s="8"/>
      <c r="C527" s="8"/>
      <c r="D527" s="8"/>
      <c r="E527" s="8"/>
      <c r="F527" s="8"/>
      <c r="G527" s="8"/>
      <c r="H527" s="8"/>
    </row>
    <row r="528" spans="1:8" ht="12.75">
      <c r="A528" s="8"/>
      <c r="B528" s="8"/>
      <c r="C528" s="8"/>
      <c r="D528" s="8"/>
      <c r="E528" s="8"/>
      <c r="F528" s="8"/>
      <c r="G528" s="8"/>
      <c r="H528" s="8"/>
    </row>
    <row r="529" spans="1:8" ht="12.75">
      <c r="A529" s="8"/>
      <c r="B529" s="8"/>
      <c r="C529" s="8"/>
      <c r="D529" s="8"/>
      <c r="E529" s="8"/>
      <c r="F529" s="8"/>
      <c r="G529" s="8"/>
      <c r="H529" s="8"/>
    </row>
    <row r="530" spans="1:8" ht="12.75">
      <c r="A530" s="8"/>
      <c r="B530" s="8"/>
      <c r="C530" s="8"/>
      <c r="D530" s="8"/>
      <c r="E530" s="8"/>
      <c r="F530" s="8"/>
      <c r="G530" s="8"/>
      <c r="H530" s="8"/>
    </row>
    <row r="531" spans="1:8" ht="12.75">
      <c r="A531" s="8"/>
      <c r="B531" s="8"/>
      <c r="C531" s="8"/>
      <c r="D531" s="8"/>
      <c r="E531" s="8"/>
      <c r="F531" s="8"/>
      <c r="G531" s="8"/>
      <c r="H531" s="8"/>
    </row>
    <row r="532" spans="1:8" ht="12.75">
      <c r="A532" s="8"/>
      <c r="B532" s="8"/>
      <c r="C532" s="8"/>
      <c r="D532" s="8"/>
      <c r="E532" s="8"/>
      <c r="F532" s="8"/>
      <c r="G532" s="8"/>
      <c r="H532" s="8"/>
    </row>
    <row r="533" spans="1:8" ht="12.75">
      <c r="A533" s="8"/>
      <c r="B533" s="8"/>
      <c r="C533" s="8"/>
      <c r="D533" s="8"/>
      <c r="E533" s="8"/>
      <c r="F533" s="8"/>
      <c r="G533" s="8"/>
      <c r="H533" s="8"/>
    </row>
    <row r="534" spans="1:8" ht="12.75">
      <c r="A534" s="8"/>
      <c r="B534" s="8"/>
      <c r="C534" s="8"/>
      <c r="D534" s="8"/>
      <c r="E534" s="8"/>
      <c r="F534" s="8"/>
      <c r="G534" s="8"/>
      <c r="H534" s="8"/>
    </row>
    <row r="535" spans="1:8" ht="12.75">
      <c r="A535" s="8"/>
      <c r="B535" s="8"/>
      <c r="C535" s="8"/>
      <c r="D535" s="8"/>
      <c r="E535" s="8"/>
      <c r="F535" s="8"/>
      <c r="G535" s="8"/>
      <c r="H535" s="8"/>
    </row>
    <row r="536" spans="1:8" ht="12.75">
      <c r="A536" s="8"/>
      <c r="B536" s="8"/>
      <c r="C536" s="8"/>
      <c r="D536" s="8"/>
      <c r="E536" s="8"/>
      <c r="F536" s="8"/>
      <c r="G536" s="8"/>
      <c r="H536" s="8"/>
    </row>
    <row r="537" spans="1:8" ht="12.75">
      <c r="A537" s="8"/>
      <c r="B537" s="8"/>
      <c r="C537" s="8"/>
      <c r="D537" s="8"/>
      <c r="E537" s="8"/>
      <c r="F537" s="8"/>
      <c r="G537" s="8"/>
      <c r="H537" s="8"/>
    </row>
    <row r="538" spans="1:8" ht="12.75">
      <c r="A538" s="8"/>
      <c r="B538" s="8"/>
      <c r="C538" s="8"/>
      <c r="D538" s="8"/>
      <c r="E538" s="8"/>
      <c r="F538" s="8"/>
      <c r="G538" s="8"/>
      <c r="H538" s="8"/>
    </row>
    <row r="539" spans="1:8" ht="12.75">
      <c r="A539" s="8"/>
      <c r="B539" s="8"/>
      <c r="C539" s="8"/>
      <c r="D539" s="8"/>
      <c r="E539" s="8"/>
      <c r="F539" s="8"/>
      <c r="G539" s="8"/>
      <c r="H539" s="8"/>
    </row>
    <row r="540" spans="1:8" ht="12.75">
      <c r="A540" s="8"/>
      <c r="B540" s="8"/>
      <c r="C540" s="8"/>
      <c r="D540" s="8"/>
      <c r="E540" s="8"/>
      <c r="F540" s="8"/>
      <c r="G540" s="8"/>
      <c r="H540" s="8"/>
    </row>
    <row r="541" spans="1:8" ht="12.75">
      <c r="A541" s="8"/>
      <c r="B541" s="8"/>
      <c r="C541" s="8"/>
      <c r="D541" s="8"/>
      <c r="E541" s="8"/>
      <c r="F541" s="8"/>
      <c r="G541" s="8"/>
      <c r="H541" s="8"/>
    </row>
    <row r="542" spans="1:8" ht="12.75">
      <c r="A542" s="8"/>
      <c r="B542" s="8"/>
      <c r="C542" s="8"/>
      <c r="D542" s="8"/>
      <c r="E542" s="8"/>
      <c r="F542" s="8"/>
      <c r="G542" s="8"/>
      <c r="H542" s="8"/>
    </row>
    <row r="543" spans="1:8" ht="12.75">
      <c r="A543" s="8"/>
      <c r="B543" s="8"/>
      <c r="C543" s="8"/>
      <c r="D543" s="8"/>
      <c r="E543" s="8"/>
      <c r="F543" s="8"/>
      <c r="G543" s="8"/>
      <c r="H543" s="8"/>
    </row>
    <row r="544" spans="1:8" ht="12.75">
      <c r="A544" s="8"/>
      <c r="B544" s="8"/>
      <c r="C544" s="8"/>
      <c r="D544" s="8"/>
      <c r="E544" s="8"/>
      <c r="F544" s="8"/>
      <c r="G544" s="8"/>
      <c r="H544" s="8"/>
    </row>
    <row r="545" spans="1:8" ht="12.75">
      <c r="A545" s="8"/>
      <c r="B545" s="8"/>
      <c r="C545" s="8"/>
      <c r="D545" s="8"/>
      <c r="E545" s="8"/>
      <c r="F545" s="8"/>
      <c r="G545" s="8"/>
      <c r="H545" s="8"/>
    </row>
    <row r="546" spans="1:8" ht="12.75">
      <c r="A546" s="8"/>
      <c r="B546" s="8"/>
      <c r="C546" s="8"/>
      <c r="D546" s="8"/>
      <c r="E546" s="8"/>
      <c r="F546" s="8"/>
      <c r="G546" s="8"/>
      <c r="H546" s="8"/>
    </row>
    <row r="547" spans="1:8" ht="12.75">
      <c r="A547" s="8"/>
      <c r="B547" s="8"/>
      <c r="C547" s="8"/>
      <c r="D547" s="8"/>
      <c r="E547" s="8"/>
      <c r="F547" s="8"/>
      <c r="G547" s="8"/>
      <c r="H547" s="8"/>
    </row>
    <row r="548" spans="1:8" ht="12.75">
      <c r="A548" s="8"/>
      <c r="B548" s="8"/>
      <c r="C548" s="8"/>
      <c r="D548" s="8"/>
      <c r="E548" s="8"/>
      <c r="F548" s="8"/>
      <c r="G548" s="8"/>
      <c r="H548" s="8"/>
    </row>
    <row r="549" spans="1:8" ht="12.75">
      <c r="A549" s="8"/>
      <c r="B549" s="8"/>
      <c r="C549" s="8"/>
      <c r="D549" s="8"/>
      <c r="E549" s="8"/>
      <c r="F549" s="8"/>
      <c r="G549" s="8"/>
      <c r="H549" s="8"/>
    </row>
    <row r="550" spans="1:8" ht="12.75">
      <c r="A550" s="8"/>
      <c r="B550" s="8"/>
      <c r="C550" s="8"/>
      <c r="D550" s="8"/>
      <c r="E550" s="8"/>
      <c r="F550" s="8"/>
      <c r="G550" s="8"/>
      <c r="H550" s="8"/>
    </row>
    <row r="551" spans="1:8" ht="12.75">
      <c r="A551" s="8"/>
      <c r="B551" s="8"/>
      <c r="C551" s="8"/>
      <c r="D551" s="8"/>
      <c r="E551" s="8"/>
      <c r="F551" s="8"/>
      <c r="G551" s="8"/>
      <c r="H551" s="8"/>
    </row>
    <row r="552" spans="1:8" ht="12.75">
      <c r="A552" s="8"/>
      <c r="B552" s="8"/>
      <c r="C552" s="8"/>
      <c r="D552" s="8"/>
      <c r="E552" s="8"/>
      <c r="F552" s="8"/>
      <c r="G552" s="8"/>
      <c r="H552" s="8"/>
    </row>
    <row r="553" spans="1:8" ht="12.75">
      <c r="A553" s="8"/>
      <c r="B553" s="8"/>
      <c r="C553" s="8"/>
      <c r="D553" s="8"/>
      <c r="E553" s="8"/>
      <c r="F553" s="8"/>
      <c r="G553" s="8"/>
      <c r="H553" s="8"/>
    </row>
    <row r="554" spans="1:8" ht="12.75">
      <c r="A554" s="8"/>
      <c r="B554" s="8"/>
      <c r="C554" s="8"/>
      <c r="D554" s="8"/>
      <c r="E554" s="8"/>
      <c r="F554" s="8"/>
      <c r="G554" s="8"/>
      <c r="H554" s="8"/>
    </row>
    <row r="555" spans="1:8" ht="12.75">
      <c r="A555" s="8"/>
      <c r="B555" s="8"/>
      <c r="C555" s="8"/>
      <c r="D555" s="8"/>
      <c r="E555" s="8"/>
      <c r="F555" s="8"/>
      <c r="G555" s="8"/>
      <c r="H555" s="8"/>
    </row>
    <row r="556" spans="1:8" ht="12.75">
      <c r="A556" s="8"/>
      <c r="B556" s="8"/>
      <c r="C556" s="8"/>
      <c r="D556" s="8"/>
      <c r="E556" s="8"/>
      <c r="F556" s="8"/>
      <c r="G556" s="8"/>
      <c r="H556" s="8"/>
    </row>
    <row r="557" spans="1:8" ht="12.75">
      <c r="A557" s="8"/>
      <c r="B557" s="8"/>
      <c r="C557" s="8"/>
      <c r="D557" s="8"/>
      <c r="E557" s="8"/>
      <c r="F557" s="8"/>
      <c r="G557" s="8"/>
      <c r="H557" s="8"/>
    </row>
    <row r="558" spans="1:8" ht="12.75">
      <c r="A558" s="8"/>
      <c r="B558" s="8"/>
      <c r="C558" s="8"/>
      <c r="D558" s="8"/>
      <c r="E558" s="8"/>
      <c r="F558" s="8"/>
      <c r="G558" s="8"/>
      <c r="H558" s="8"/>
    </row>
    <row r="559" spans="1:8" ht="12.75">
      <c r="A559" s="8"/>
      <c r="B559" s="8"/>
      <c r="C559" s="8"/>
      <c r="D559" s="8"/>
      <c r="E559" s="8"/>
      <c r="F559" s="8"/>
      <c r="G559" s="8"/>
      <c r="H559" s="8"/>
    </row>
    <row r="560" spans="1:8" ht="12.75">
      <c r="A560" s="8"/>
      <c r="B560" s="8"/>
      <c r="C560" s="8"/>
      <c r="D560" s="8"/>
      <c r="E560" s="8"/>
      <c r="F560" s="8"/>
      <c r="G560" s="8"/>
      <c r="H560" s="8"/>
    </row>
    <row r="561" spans="1:8" ht="12.75">
      <c r="A561" s="8"/>
      <c r="B561" s="8"/>
      <c r="C561" s="8"/>
      <c r="D561" s="8"/>
      <c r="E561" s="8"/>
      <c r="F561" s="8"/>
      <c r="G561" s="8"/>
      <c r="H561" s="8"/>
    </row>
    <row r="562" spans="1:8" ht="12.75">
      <c r="A562" s="8"/>
      <c r="B562" s="8"/>
      <c r="C562" s="8"/>
      <c r="D562" s="8"/>
      <c r="E562" s="8"/>
      <c r="F562" s="8"/>
      <c r="G562" s="8"/>
      <c r="H562" s="8"/>
    </row>
    <row r="563" spans="1:8" ht="12.75">
      <c r="A563" s="8"/>
      <c r="B563" s="8"/>
      <c r="C563" s="8"/>
      <c r="D563" s="8"/>
      <c r="E563" s="8"/>
      <c r="F563" s="8"/>
      <c r="G563" s="8"/>
      <c r="H563" s="8"/>
    </row>
    <row r="564" spans="1:8" ht="12.75">
      <c r="A564" s="8"/>
      <c r="B564" s="8"/>
      <c r="C564" s="8"/>
      <c r="D564" s="8"/>
      <c r="E564" s="8"/>
      <c r="F564" s="8"/>
      <c r="G564" s="8"/>
      <c r="H564" s="8"/>
    </row>
    <row r="565" spans="1:8" ht="12.75">
      <c r="A565" s="8"/>
      <c r="B565" s="8"/>
      <c r="C565" s="8"/>
      <c r="D565" s="8"/>
      <c r="E565" s="8"/>
      <c r="F565" s="8"/>
      <c r="G565" s="8"/>
      <c r="H565" s="8"/>
    </row>
    <row r="566" spans="1:8" ht="12.75">
      <c r="A566" s="8"/>
      <c r="B566" s="8"/>
      <c r="C566" s="8"/>
      <c r="D566" s="8"/>
      <c r="E566" s="8"/>
      <c r="F566" s="8"/>
      <c r="G566" s="8"/>
      <c r="H566" s="8"/>
    </row>
    <row r="567" spans="1:8" ht="12.75">
      <c r="A567" s="8"/>
      <c r="B567" s="8"/>
      <c r="C567" s="8"/>
      <c r="D567" s="8"/>
      <c r="E567" s="8"/>
      <c r="F567" s="8"/>
      <c r="G567" s="8"/>
      <c r="H567" s="8"/>
    </row>
    <row r="568" spans="1:8" ht="12.75">
      <c r="A568" s="8"/>
      <c r="B568" s="8"/>
      <c r="C568" s="8"/>
      <c r="D568" s="8"/>
      <c r="E568" s="8"/>
      <c r="F568" s="8"/>
      <c r="G568" s="8"/>
      <c r="H568" s="8"/>
    </row>
    <row r="569" spans="1:8" ht="12.75">
      <c r="A569" s="8"/>
      <c r="B569" s="8"/>
      <c r="C569" s="8"/>
      <c r="D569" s="8"/>
      <c r="E569" s="8"/>
      <c r="F569" s="8"/>
      <c r="G569" s="8"/>
      <c r="H569" s="8"/>
    </row>
    <row r="570" spans="1:8" ht="12.75">
      <c r="A570" s="8"/>
      <c r="B570" s="8"/>
      <c r="C570" s="8"/>
      <c r="D570" s="8"/>
      <c r="E570" s="8"/>
      <c r="F570" s="8"/>
      <c r="G570" s="8"/>
      <c r="H570" s="8"/>
    </row>
    <row r="571" spans="1:8" ht="12.75">
      <c r="A571" s="8"/>
      <c r="B571" s="8"/>
      <c r="C571" s="8"/>
      <c r="D571" s="8"/>
      <c r="E571" s="8"/>
      <c r="F571" s="8"/>
      <c r="G571" s="8"/>
      <c r="H571" s="8"/>
    </row>
    <row r="572" spans="1:8" ht="12.75">
      <c r="A572" s="8"/>
      <c r="B572" s="8"/>
      <c r="C572" s="8"/>
      <c r="D572" s="8"/>
      <c r="E572" s="8"/>
      <c r="F572" s="8"/>
      <c r="G572" s="8"/>
      <c r="H572" s="8"/>
    </row>
    <row r="573" spans="1:8" ht="12.75">
      <c r="A573" s="8"/>
      <c r="B573" s="8"/>
      <c r="C573" s="8"/>
      <c r="D573" s="8"/>
      <c r="E573" s="8"/>
      <c r="F573" s="8"/>
      <c r="G573" s="8"/>
      <c r="H573" s="8"/>
    </row>
    <row r="574" spans="1:8" ht="12.75">
      <c r="A574" s="8"/>
      <c r="B574" s="8"/>
      <c r="C574" s="8"/>
      <c r="D574" s="8"/>
      <c r="E574" s="8"/>
      <c r="F574" s="8"/>
      <c r="G574" s="8"/>
      <c r="H574" s="8"/>
    </row>
    <row r="575" spans="1:8" ht="12.75">
      <c r="A575" s="8"/>
      <c r="B575" s="8"/>
      <c r="C575" s="8"/>
      <c r="D575" s="8"/>
      <c r="E575" s="8"/>
      <c r="F575" s="8"/>
      <c r="G575" s="8"/>
      <c r="H575" s="8"/>
    </row>
    <row r="576" spans="1:8" ht="12.75">
      <c r="A576" s="8"/>
      <c r="B576" s="8"/>
      <c r="C576" s="8"/>
      <c r="D576" s="8"/>
      <c r="E576" s="8"/>
      <c r="F576" s="8"/>
      <c r="G576" s="8"/>
      <c r="H576" s="8"/>
    </row>
    <row r="577" spans="1:8" ht="12.75">
      <c r="A577" s="8"/>
      <c r="B577" s="8"/>
      <c r="C577" s="8"/>
      <c r="D577" s="8"/>
      <c r="E577" s="8"/>
      <c r="F577" s="8"/>
      <c r="G577" s="8"/>
      <c r="H577" s="8"/>
    </row>
    <row r="578" spans="1:8" ht="12.75">
      <c r="A578" s="8"/>
      <c r="B578" s="8"/>
      <c r="C578" s="8"/>
      <c r="D578" s="8"/>
      <c r="E578" s="8"/>
      <c r="F578" s="8"/>
      <c r="G578" s="8"/>
      <c r="H578" s="8"/>
    </row>
    <row r="579" spans="1:8" ht="12.75">
      <c r="A579" s="8"/>
      <c r="B579" s="8"/>
      <c r="C579" s="8"/>
      <c r="D579" s="8"/>
      <c r="E579" s="8"/>
      <c r="F579" s="8"/>
      <c r="G579" s="8"/>
      <c r="H579" s="8"/>
    </row>
    <row r="580" spans="1:8" ht="12.75">
      <c r="A580" s="8"/>
      <c r="B580" s="8"/>
      <c r="C580" s="8"/>
      <c r="D580" s="8"/>
      <c r="E580" s="8"/>
      <c r="F580" s="8"/>
      <c r="G580" s="8"/>
      <c r="H580" s="8"/>
    </row>
    <row r="581" spans="1:8" ht="12.75">
      <c r="A581" s="8"/>
      <c r="B581" s="8"/>
      <c r="C581" s="8"/>
      <c r="D581" s="8"/>
      <c r="E581" s="8"/>
      <c r="F581" s="8"/>
      <c r="G581" s="8"/>
      <c r="H581" s="8"/>
    </row>
    <row r="582" spans="1:8" ht="12.75">
      <c r="A582" s="8"/>
      <c r="B582" s="8"/>
      <c r="C582" s="8"/>
      <c r="D582" s="8"/>
      <c r="E582" s="8"/>
      <c r="F582" s="8"/>
      <c r="G582" s="8"/>
      <c r="H582" s="8"/>
    </row>
    <row r="583" spans="1:8" ht="12.75">
      <c r="A583" s="8"/>
      <c r="B583" s="8"/>
      <c r="C583" s="8"/>
      <c r="D583" s="8"/>
      <c r="E583" s="8"/>
      <c r="F583" s="8"/>
      <c r="G583" s="8"/>
      <c r="H583" s="8"/>
    </row>
    <row r="584" spans="1:8" ht="12.75">
      <c r="A584" s="8"/>
      <c r="B584" s="8"/>
      <c r="C584" s="8"/>
      <c r="D584" s="8"/>
      <c r="E584" s="8"/>
      <c r="F584" s="8"/>
      <c r="G584" s="8"/>
      <c r="H584" s="8"/>
    </row>
    <row r="585" spans="1:8" ht="12.75">
      <c r="A585" s="8"/>
      <c r="B585" s="8"/>
      <c r="C585" s="8"/>
      <c r="D585" s="8"/>
      <c r="E585" s="8"/>
      <c r="F585" s="8"/>
      <c r="G585" s="8"/>
      <c r="H585" s="8"/>
    </row>
    <row r="586" spans="1:8" ht="12.75">
      <c r="A586" s="8"/>
      <c r="B586" s="8"/>
      <c r="C586" s="8"/>
      <c r="D586" s="8"/>
      <c r="E586" s="8"/>
      <c r="F586" s="8"/>
      <c r="G586" s="8"/>
      <c r="H586" s="8"/>
    </row>
    <row r="587" spans="1:8" ht="12.75">
      <c r="A587" s="8"/>
      <c r="B587" s="8"/>
      <c r="C587" s="8"/>
      <c r="D587" s="8"/>
      <c r="E587" s="8"/>
      <c r="F587" s="8"/>
      <c r="G587" s="8"/>
      <c r="H587" s="8"/>
    </row>
    <row r="588" spans="1:8" ht="12.75">
      <c r="A588" s="8"/>
      <c r="B588" s="8"/>
      <c r="C588" s="8"/>
      <c r="D588" s="8"/>
      <c r="E588" s="8"/>
      <c r="F588" s="8"/>
      <c r="G588" s="8"/>
      <c r="H588" s="8"/>
    </row>
    <row r="589" spans="1:8" ht="12.75">
      <c r="A589" s="8"/>
      <c r="B589" s="8"/>
      <c r="C589" s="8"/>
      <c r="D589" s="8"/>
      <c r="E589" s="8"/>
      <c r="F589" s="8"/>
      <c r="G589" s="8"/>
      <c r="H589" s="8"/>
    </row>
    <row r="590" spans="1:8" ht="12.75">
      <c r="A590" s="8"/>
      <c r="B590" s="8"/>
      <c r="C590" s="8"/>
      <c r="D590" s="8"/>
      <c r="E590" s="8"/>
      <c r="F590" s="8"/>
      <c r="G590" s="8"/>
      <c r="H590" s="8"/>
    </row>
    <row r="591" spans="1:8" ht="12.75">
      <c r="A591" s="8"/>
      <c r="B591" s="8"/>
      <c r="C591" s="8"/>
      <c r="D591" s="8"/>
      <c r="E591" s="8"/>
      <c r="F591" s="8"/>
      <c r="G591" s="8"/>
      <c r="H591" s="8"/>
    </row>
    <row r="592" spans="1:8" ht="12.75">
      <c r="A592" s="8"/>
      <c r="B592" s="8"/>
      <c r="C592" s="8"/>
      <c r="D592" s="8"/>
      <c r="E592" s="8"/>
      <c r="F592" s="8"/>
      <c r="G592" s="8"/>
      <c r="H592" s="8"/>
    </row>
    <row r="593" spans="1:8" ht="12.75">
      <c r="A593" s="8"/>
      <c r="B593" s="8"/>
      <c r="C593" s="8"/>
      <c r="D593" s="8"/>
      <c r="E593" s="8"/>
      <c r="F593" s="8"/>
      <c r="G593" s="8"/>
      <c r="H593" s="8"/>
    </row>
    <row r="594" spans="1:8" ht="12.75">
      <c r="A594" s="8"/>
      <c r="B594" s="8"/>
      <c r="C594" s="8"/>
      <c r="D594" s="8"/>
      <c r="E594" s="8"/>
      <c r="F594" s="8"/>
      <c r="G594" s="8"/>
      <c r="H594" s="8"/>
    </row>
    <row r="595" spans="1:8" ht="12.75">
      <c r="A595" s="8"/>
      <c r="B595" s="8"/>
      <c r="C595" s="8"/>
      <c r="D595" s="8"/>
      <c r="E595" s="8"/>
      <c r="F595" s="8"/>
      <c r="G595" s="8"/>
      <c r="H595" s="8"/>
    </row>
    <row r="596" spans="1:8" ht="12.75">
      <c r="A596" s="8"/>
      <c r="B596" s="8"/>
      <c r="C596" s="8"/>
      <c r="D596" s="8"/>
      <c r="E596" s="8"/>
      <c r="F596" s="8"/>
      <c r="G596" s="8"/>
      <c r="H596" s="8"/>
    </row>
    <row r="597" spans="1:8" ht="12.75">
      <c r="A597" s="8"/>
      <c r="B597" s="8"/>
      <c r="C597" s="8"/>
      <c r="D597" s="8"/>
      <c r="E597" s="8"/>
      <c r="F597" s="8"/>
      <c r="G597" s="8"/>
      <c r="H597" s="8"/>
    </row>
    <row r="598" spans="1:8" ht="12.75">
      <c r="A598" s="8"/>
      <c r="B598" s="8"/>
      <c r="C598" s="8"/>
      <c r="D598" s="8"/>
      <c r="E598" s="8"/>
      <c r="F598" s="8"/>
      <c r="G598" s="8"/>
      <c r="H598" s="8"/>
    </row>
    <row r="599" spans="1:8" ht="12.75">
      <c r="A599" s="8"/>
      <c r="B599" s="8"/>
      <c r="C599" s="8"/>
      <c r="D599" s="8"/>
      <c r="E599" s="8"/>
      <c r="F599" s="8"/>
      <c r="G599" s="8"/>
      <c r="H599" s="8"/>
    </row>
    <row r="600" spans="1:8" ht="12.75">
      <c r="A600" s="8"/>
      <c r="B600" s="8"/>
      <c r="C600" s="8"/>
      <c r="D600" s="8"/>
      <c r="E600" s="8"/>
      <c r="F600" s="8"/>
      <c r="G600" s="8"/>
      <c r="H600" s="8"/>
    </row>
    <row r="601" spans="1:8" ht="12.75">
      <c r="A601" s="8"/>
      <c r="B601" s="8"/>
      <c r="C601" s="8"/>
      <c r="D601" s="8"/>
      <c r="E601" s="8"/>
      <c r="F601" s="8"/>
      <c r="G601" s="8"/>
      <c r="H601" s="8"/>
    </row>
    <row r="602" spans="1:8" ht="12.75">
      <c r="A602" s="8"/>
      <c r="B602" s="8"/>
      <c r="C602" s="8"/>
      <c r="D602" s="8"/>
      <c r="E602" s="8"/>
      <c r="F602" s="8"/>
      <c r="G602" s="8"/>
      <c r="H602" s="8"/>
    </row>
    <row r="603" spans="1:8" ht="12.75">
      <c r="A603" s="8"/>
      <c r="B603" s="8"/>
      <c r="C603" s="8"/>
      <c r="D603" s="8"/>
      <c r="E603" s="8"/>
      <c r="F603" s="8"/>
      <c r="G603" s="8"/>
      <c r="H603" s="8"/>
    </row>
    <row r="604" spans="1:8" ht="12.75">
      <c r="A604" s="8"/>
      <c r="B604" s="8"/>
      <c r="C604" s="8"/>
      <c r="D604" s="8"/>
      <c r="E604" s="8"/>
      <c r="F604" s="8"/>
      <c r="G604" s="8"/>
      <c r="H604" s="8"/>
    </row>
    <row r="605" spans="1:8" ht="12.75">
      <c r="A605" s="8"/>
      <c r="B605" s="8"/>
      <c r="C605" s="8"/>
      <c r="D605" s="8"/>
      <c r="E605" s="8"/>
      <c r="F605" s="8"/>
      <c r="G605" s="8"/>
      <c r="H605" s="8"/>
    </row>
    <row r="606" spans="1:8" ht="12.75">
      <c r="A606" s="8"/>
      <c r="B606" s="8"/>
      <c r="C606" s="8"/>
      <c r="D606" s="8"/>
      <c r="E606" s="8"/>
      <c r="F606" s="8"/>
      <c r="G606" s="8"/>
      <c r="H606" s="8"/>
    </row>
    <row r="607" spans="1:8" ht="12.75">
      <c r="A607" s="8"/>
      <c r="B607" s="8"/>
      <c r="C607" s="8"/>
      <c r="D607" s="8"/>
      <c r="E607" s="8"/>
      <c r="F607" s="8"/>
      <c r="G607" s="8"/>
      <c r="H607" s="8"/>
    </row>
    <row r="608" spans="1:8" ht="12.75">
      <c r="A608" s="8"/>
      <c r="B608" s="8"/>
      <c r="C608" s="8"/>
      <c r="D608" s="8"/>
      <c r="E608" s="8"/>
      <c r="F608" s="8"/>
      <c r="G608" s="8"/>
      <c r="H608" s="8"/>
    </row>
    <row r="609" spans="1:8" ht="12.75">
      <c r="A609" s="8"/>
      <c r="B609" s="8"/>
      <c r="C609" s="8"/>
      <c r="D609" s="8"/>
      <c r="E609" s="8"/>
      <c r="F609" s="8"/>
      <c r="G609" s="8"/>
      <c r="H609" s="8"/>
    </row>
    <row r="610" spans="1:8" ht="12.75">
      <c r="A610" s="8"/>
      <c r="B610" s="8"/>
      <c r="C610" s="8"/>
      <c r="D610" s="8"/>
      <c r="E610" s="8"/>
      <c r="F610" s="8"/>
      <c r="G610" s="8"/>
      <c r="H610" s="8"/>
    </row>
    <row r="611" spans="1:8" ht="12.75">
      <c r="A611" s="8"/>
      <c r="B611" s="8"/>
      <c r="C611" s="8"/>
      <c r="D611" s="8"/>
      <c r="E611" s="8"/>
      <c r="F611" s="8"/>
      <c r="G611" s="8"/>
      <c r="H611" s="8"/>
    </row>
    <row r="612" spans="1:8" ht="12.75">
      <c r="A612" s="8"/>
      <c r="B612" s="8"/>
      <c r="C612" s="8"/>
      <c r="D612" s="8"/>
      <c r="E612" s="8"/>
      <c r="F612" s="8"/>
      <c r="G612" s="8"/>
      <c r="H612" s="8"/>
    </row>
    <row r="613" spans="1:8" ht="12.75">
      <c r="A613" s="8"/>
      <c r="B613" s="8"/>
      <c r="C613" s="8"/>
      <c r="D613" s="8"/>
      <c r="E613" s="8"/>
      <c r="F613" s="8"/>
      <c r="G613" s="8"/>
      <c r="H613" s="8"/>
    </row>
    <row r="614" spans="1:8" ht="12.75">
      <c r="A614" s="8"/>
      <c r="B614" s="8"/>
      <c r="C614" s="8"/>
      <c r="D614" s="8"/>
      <c r="E614" s="8"/>
      <c r="F614" s="8"/>
      <c r="G614" s="8"/>
      <c r="H614" s="8"/>
    </row>
    <row r="615" spans="1:8" ht="12.75">
      <c r="A615" s="8"/>
      <c r="B615" s="8"/>
      <c r="C615" s="8"/>
      <c r="D615" s="8"/>
      <c r="E615" s="8"/>
      <c r="F615" s="8"/>
      <c r="G615" s="8"/>
      <c r="H615" s="8"/>
    </row>
    <row r="616" spans="1:8" ht="12.75">
      <c r="A616" s="8"/>
      <c r="B616" s="8"/>
      <c r="C616" s="8"/>
      <c r="D616" s="8"/>
      <c r="E616" s="8"/>
      <c r="F616" s="8"/>
      <c r="G616" s="8"/>
      <c r="H616" s="8"/>
    </row>
    <row r="617" spans="1:8" ht="12.75">
      <c r="A617" s="8"/>
      <c r="B617" s="8"/>
      <c r="C617" s="8"/>
      <c r="D617" s="8"/>
      <c r="E617" s="8"/>
      <c r="F617" s="8"/>
      <c r="G617" s="8"/>
      <c r="H617" s="8"/>
    </row>
    <row r="618" spans="1:8" ht="12.75">
      <c r="A618" s="8"/>
      <c r="B618" s="8"/>
      <c r="C618" s="8"/>
      <c r="D618" s="8"/>
      <c r="E618" s="8"/>
      <c r="F618" s="8"/>
      <c r="G618" s="8"/>
      <c r="H618" s="8"/>
    </row>
    <row r="619" spans="1:8" ht="12.75">
      <c r="A619" s="8"/>
      <c r="B619" s="8"/>
      <c r="C619" s="8"/>
      <c r="D619" s="8"/>
      <c r="E619" s="8"/>
      <c r="F619" s="8"/>
      <c r="G619" s="8"/>
      <c r="H619" s="8"/>
    </row>
    <row r="620" spans="1:8" ht="12.75">
      <c r="A620" s="8"/>
      <c r="B620" s="8"/>
      <c r="C620" s="8"/>
      <c r="D620" s="8"/>
      <c r="E620" s="8"/>
      <c r="F620" s="8"/>
      <c r="G620" s="8"/>
      <c r="H620" s="8"/>
    </row>
    <row r="621" spans="1:8" ht="12.75">
      <c r="A621" s="8"/>
      <c r="B621" s="8"/>
      <c r="C621" s="8"/>
      <c r="D621" s="8"/>
      <c r="E621" s="8"/>
      <c r="F621" s="8"/>
      <c r="G621" s="8"/>
      <c r="H621" s="8"/>
    </row>
    <row r="622" spans="1:8" ht="12.75">
      <c r="A622" s="8"/>
      <c r="B622" s="8"/>
      <c r="C622" s="8"/>
      <c r="D622" s="8"/>
      <c r="E622" s="8"/>
      <c r="F622" s="8"/>
      <c r="G622" s="8"/>
      <c r="H622" s="8"/>
    </row>
    <row r="623" spans="1:8" ht="12.75">
      <c r="A623" s="8"/>
      <c r="B623" s="8"/>
      <c r="C623" s="8"/>
      <c r="D623" s="8"/>
      <c r="E623" s="8"/>
      <c r="F623" s="8"/>
      <c r="G623" s="8"/>
      <c r="H623" s="8"/>
    </row>
    <row r="624" spans="1:8" ht="12.75">
      <c r="A624" s="8"/>
      <c r="B624" s="8"/>
      <c r="C624" s="8"/>
      <c r="D624" s="8"/>
      <c r="E624" s="8"/>
      <c r="F624" s="8"/>
      <c r="G624" s="8"/>
      <c r="H624" s="8"/>
    </row>
    <row r="625" spans="1:8" ht="12.75">
      <c r="A625" s="8"/>
      <c r="B625" s="8"/>
      <c r="C625" s="8"/>
      <c r="D625" s="8"/>
      <c r="E625" s="8"/>
      <c r="F625" s="8"/>
      <c r="G625" s="8"/>
      <c r="H625" s="8"/>
    </row>
    <row r="626" spans="1:8" ht="12.75">
      <c r="A626" s="8"/>
      <c r="B626" s="8"/>
      <c r="C626" s="8"/>
      <c r="D626" s="8"/>
      <c r="E626" s="8"/>
      <c r="F626" s="8"/>
      <c r="G626" s="8"/>
      <c r="H626" s="8"/>
    </row>
    <row r="627" spans="1:8" ht="12.75">
      <c r="A627" s="8"/>
      <c r="B627" s="8"/>
      <c r="C627" s="8"/>
      <c r="D627" s="8"/>
      <c r="E627" s="8"/>
      <c r="F627" s="8"/>
      <c r="G627" s="8"/>
      <c r="H627" s="8"/>
    </row>
    <row r="628" spans="1:8" ht="12.75">
      <c r="A628" s="8"/>
      <c r="B628" s="8"/>
      <c r="C628" s="8"/>
      <c r="D628" s="8"/>
      <c r="E628" s="8"/>
      <c r="F628" s="8"/>
      <c r="G628" s="8"/>
      <c r="H628" s="8"/>
    </row>
    <row r="629" spans="1:8" ht="12.75">
      <c r="A629" s="8"/>
      <c r="B629" s="8"/>
      <c r="C629" s="8"/>
      <c r="D629" s="8"/>
      <c r="E629" s="8"/>
      <c r="F629" s="8"/>
      <c r="G629" s="8"/>
      <c r="H629" s="8"/>
    </row>
    <row r="630" spans="1:8" ht="12.75">
      <c r="A630" s="8"/>
      <c r="B630" s="8"/>
      <c r="C630" s="8"/>
      <c r="D630" s="8"/>
      <c r="E630" s="8"/>
      <c r="F630" s="8"/>
      <c r="G630" s="8"/>
      <c r="H630" s="8"/>
    </row>
    <row r="631" spans="1:8" ht="12.75">
      <c r="A631" s="8"/>
      <c r="B631" s="8"/>
      <c r="C631" s="8"/>
      <c r="D631" s="8"/>
      <c r="E631" s="8"/>
      <c r="F631" s="8"/>
      <c r="G631" s="8"/>
      <c r="H631" s="8"/>
    </row>
    <row r="632" spans="1:8" ht="12.75">
      <c r="A632" s="8"/>
      <c r="B632" s="8"/>
      <c r="C632" s="8"/>
      <c r="D632" s="8"/>
      <c r="E632" s="8"/>
      <c r="F632" s="8"/>
      <c r="G632" s="8"/>
      <c r="H632" s="8"/>
    </row>
    <row r="633" spans="1:8" ht="12.75">
      <c r="A633" s="8"/>
      <c r="B633" s="8"/>
      <c r="C633" s="8"/>
      <c r="D633" s="8"/>
      <c r="E633" s="8"/>
      <c r="F633" s="8"/>
      <c r="G633" s="8"/>
      <c r="H633" s="8"/>
    </row>
    <row r="634" spans="1:8" ht="12.75">
      <c r="A634" s="8"/>
      <c r="B634" s="8"/>
      <c r="C634" s="8"/>
      <c r="D634" s="8"/>
      <c r="E634" s="8"/>
      <c r="F634" s="8"/>
      <c r="G634" s="8"/>
      <c r="H634" s="8"/>
    </row>
    <row r="635" spans="1:8" ht="12.75">
      <c r="A635" s="8"/>
      <c r="B635" s="8"/>
      <c r="C635" s="8"/>
      <c r="D635" s="8"/>
      <c r="E635" s="8"/>
      <c r="F635" s="8"/>
      <c r="G635" s="8"/>
      <c r="H635" s="8"/>
    </row>
    <row r="636" spans="1:8" ht="12.75">
      <c r="A636" s="8"/>
      <c r="B636" s="8"/>
      <c r="C636" s="8"/>
      <c r="D636" s="8"/>
      <c r="E636" s="8"/>
      <c r="F636" s="8"/>
      <c r="G636" s="8"/>
      <c r="H636" s="8"/>
    </row>
    <row r="637" spans="1:8" ht="12.75">
      <c r="A637" s="8"/>
      <c r="B637" s="8"/>
      <c r="C637" s="8"/>
      <c r="D637" s="8"/>
      <c r="E637" s="8"/>
      <c r="F637" s="8"/>
      <c r="G637" s="8"/>
      <c r="H637" s="8"/>
    </row>
    <row r="638" spans="1:8" ht="12.75">
      <c r="A638" s="8"/>
      <c r="B638" s="8"/>
      <c r="C638" s="8"/>
      <c r="D638" s="8"/>
      <c r="E638" s="8"/>
      <c r="F638" s="8"/>
      <c r="G638" s="8"/>
      <c r="H638" s="8"/>
    </row>
    <row r="639" spans="1:8" ht="12.75">
      <c r="A639" s="8"/>
      <c r="B639" s="8"/>
      <c r="C639" s="8"/>
      <c r="D639" s="8"/>
      <c r="E639" s="8"/>
      <c r="F639" s="8"/>
      <c r="G639" s="8"/>
      <c r="H639" s="8"/>
    </row>
    <row r="640" spans="1:8" ht="12.75">
      <c r="A640" s="8"/>
      <c r="B640" s="8"/>
      <c r="C640" s="8"/>
      <c r="D640" s="8"/>
      <c r="E640" s="8"/>
      <c r="F640" s="8"/>
      <c r="G640" s="8"/>
      <c r="H640" s="8"/>
    </row>
    <row r="641" spans="1:8" ht="12.75">
      <c r="A641" s="8"/>
      <c r="B641" s="8"/>
      <c r="C641" s="8"/>
      <c r="D641" s="8"/>
      <c r="E641" s="8"/>
      <c r="F641" s="8"/>
      <c r="G641" s="8"/>
      <c r="H641" s="8"/>
    </row>
    <row r="642" spans="1:8" ht="12.75">
      <c r="A642" s="8"/>
      <c r="B642" s="8"/>
      <c r="C642" s="8"/>
      <c r="D642" s="8"/>
      <c r="E642" s="8"/>
      <c r="F642" s="8"/>
      <c r="G642" s="8"/>
      <c r="H642" s="8"/>
    </row>
    <row r="643" spans="1:8" ht="12.75">
      <c r="A643" s="8"/>
      <c r="B643" s="8"/>
      <c r="C643" s="8"/>
      <c r="D643" s="8"/>
      <c r="E643" s="8"/>
      <c r="F643" s="8"/>
      <c r="G643" s="8"/>
      <c r="H643" s="8"/>
    </row>
    <row r="644" spans="1:8" ht="12.75">
      <c r="A644" s="8"/>
      <c r="B644" s="8"/>
      <c r="C644" s="8"/>
      <c r="D644" s="8"/>
      <c r="E644" s="8"/>
      <c r="F644" s="8"/>
      <c r="G644" s="8"/>
      <c r="H644" s="8"/>
    </row>
    <row r="645" spans="1:8" ht="12.75">
      <c r="A645" s="8"/>
      <c r="B645" s="8"/>
      <c r="C645" s="8"/>
      <c r="D645" s="8"/>
      <c r="E645" s="8"/>
      <c r="F645" s="8"/>
      <c r="G645" s="8"/>
      <c r="H645" s="8"/>
    </row>
    <row r="646" spans="1:8" ht="12.75">
      <c r="A646" s="8"/>
      <c r="B646" s="8"/>
      <c r="C646" s="8"/>
      <c r="D646" s="8"/>
      <c r="E646" s="8"/>
      <c r="F646" s="8"/>
      <c r="G646" s="8"/>
      <c r="H646" s="8"/>
    </row>
    <row r="647" spans="1:8" ht="12.75">
      <c r="A647" s="8"/>
      <c r="B647" s="8"/>
      <c r="C647" s="8"/>
      <c r="D647" s="8"/>
      <c r="E647" s="8"/>
      <c r="F647" s="8"/>
      <c r="G647" s="8"/>
      <c r="H647" s="8"/>
    </row>
    <row r="648" spans="1:8" ht="12.75">
      <c r="A648" s="8"/>
      <c r="B648" s="8"/>
      <c r="C648" s="8"/>
      <c r="D648" s="8"/>
      <c r="E648" s="8"/>
      <c r="F648" s="8"/>
      <c r="G648" s="8"/>
      <c r="H648" s="8"/>
    </row>
    <row r="649" spans="1:8" ht="12.75">
      <c r="A649" s="8"/>
      <c r="B649" s="8"/>
      <c r="C649" s="8"/>
      <c r="D649" s="8"/>
      <c r="E649" s="8"/>
      <c r="F649" s="8"/>
      <c r="G649" s="8"/>
      <c r="H649" s="8"/>
    </row>
    <row r="650" spans="1:8" ht="12.75">
      <c r="A650" s="8"/>
      <c r="B650" s="8"/>
      <c r="C650" s="8"/>
      <c r="D650" s="8"/>
      <c r="E650" s="8"/>
      <c r="F650" s="8"/>
      <c r="G650" s="8"/>
      <c r="H650" s="8"/>
    </row>
    <row r="651" spans="1:8" ht="12.75">
      <c r="A651" s="8"/>
      <c r="B651" s="8"/>
      <c r="C651" s="8"/>
      <c r="D651" s="8"/>
      <c r="E651" s="8"/>
      <c r="F651" s="8"/>
      <c r="G651" s="8"/>
      <c r="H651" s="8"/>
    </row>
    <row r="652" spans="1:8" ht="12.75">
      <c r="A652" s="8"/>
      <c r="B652" s="8"/>
      <c r="C652" s="8"/>
      <c r="D652" s="8"/>
      <c r="E652" s="8"/>
      <c r="F652" s="8"/>
      <c r="G652" s="8"/>
      <c r="H652" s="8"/>
    </row>
    <row r="653" spans="1:8" ht="12.75">
      <c r="A653" s="8"/>
      <c r="B653" s="8"/>
      <c r="C653" s="8"/>
      <c r="D653" s="8"/>
      <c r="E653" s="8"/>
      <c r="F653" s="8"/>
      <c r="G653" s="8"/>
      <c r="H653" s="8"/>
    </row>
    <row r="654" spans="1:8" ht="12.75">
      <c r="A654" s="8"/>
      <c r="B654" s="8"/>
      <c r="C654" s="8"/>
      <c r="D654" s="8"/>
      <c r="E654" s="8"/>
      <c r="F654" s="8"/>
      <c r="G654" s="8"/>
      <c r="H654" s="8"/>
    </row>
    <row r="655" spans="1:8" ht="12.75">
      <c r="A655" s="8"/>
      <c r="B655" s="8"/>
      <c r="C655" s="8"/>
      <c r="D655" s="8"/>
      <c r="E655" s="8"/>
      <c r="F655" s="8"/>
      <c r="G655" s="8"/>
      <c r="H655" s="8"/>
    </row>
    <row r="656" spans="1:8" ht="12.75">
      <c r="A656" s="8"/>
      <c r="B656" s="8"/>
      <c r="C656" s="8"/>
      <c r="D656" s="8"/>
      <c r="E656" s="8"/>
      <c r="F656" s="8"/>
      <c r="G656" s="8"/>
      <c r="H656" s="8"/>
    </row>
    <row r="657" spans="1:8" ht="12.75">
      <c r="A657" s="8"/>
      <c r="B657" s="8"/>
      <c r="C657" s="8"/>
      <c r="D657" s="8"/>
      <c r="E657" s="8"/>
      <c r="F657" s="8"/>
      <c r="G657" s="8"/>
      <c r="H657" s="8"/>
    </row>
    <row r="658" spans="1:8" ht="12.75">
      <c r="A658" s="8"/>
      <c r="B658" s="8"/>
      <c r="C658" s="8"/>
      <c r="D658" s="8"/>
      <c r="E658" s="8"/>
      <c r="F658" s="8"/>
      <c r="G658" s="8"/>
      <c r="H658" s="8"/>
    </row>
    <row r="659" spans="1:8" ht="12.75">
      <c r="A659" s="8"/>
      <c r="B659" s="8"/>
      <c r="C659" s="8"/>
      <c r="D659" s="8"/>
      <c r="E659" s="8"/>
      <c r="F659" s="8"/>
      <c r="G659" s="8"/>
      <c r="H659" s="8"/>
    </row>
    <row r="660" spans="1:8" ht="12.75">
      <c r="A660" s="8"/>
      <c r="B660" s="8"/>
      <c r="C660" s="8"/>
      <c r="D660" s="8"/>
      <c r="E660" s="8"/>
      <c r="F660" s="8"/>
      <c r="G660" s="8"/>
      <c r="H660" s="8"/>
    </row>
    <row r="661" spans="1:8" ht="12.75">
      <c r="A661" s="8"/>
      <c r="B661" s="8"/>
      <c r="C661" s="8"/>
      <c r="D661" s="8"/>
      <c r="E661" s="8"/>
      <c r="F661" s="8"/>
      <c r="G661" s="8"/>
      <c r="H661" s="8"/>
    </row>
    <row r="662" spans="1:8" ht="12.75">
      <c r="A662" s="8"/>
      <c r="B662" s="8"/>
      <c r="C662" s="8"/>
      <c r="D662" s="8"/>
      <c r="E662" s="8"/>
      <c r="F662" s="8"/>
      <c r="G662" s="8"/>
      <c r="H662" s="8"/>
    </row>
    <row r="663" spans="1:8" ht="12.75">
      <c r="A663" s="8"/>
      <c r="B663" s="8"/>
      <c r="C663" s="8"/>
      <c r="D663" s="8"/>
      <c r="E663" s="8"/>
      <c r="F663" s="8"/>
      <c r="G663" s="8"/>
      <c r="H663" s="8"/>
    </row>
    <row r="664" spans="1:8" ht="12.75">
      <c r="A664" s="8"/>
      <c r="B664" s="8"/>
      <c r="C664" s="8"/>
      <c r="D664" s="8"/>
      <c r="E664" s="8"/>
      <c r="F664" s="8"/>
      <c r="G664" s="8"/>
      <c r="H664" s="8"/>
    </row>
    <row r="665" spans="1:8" ht="12.75">
      <c r="A665" s="8"/>
      <c r="B665" s="8"/>
      <c r="C665" s="8"/>
      <c r="D665" s="8"/>
      <c r="E665" s="8"/>
      <c r="F665" s="8"/>
      <c r="G665" s="8"/>
      <c r="H665" s="8"/>
    </row>
    <row r="666" spans="1:8" ht="12.75">
      <c r="A666" s="8"/>
      <c r="B666" s="8"/>
      <c r="C666" s="8"/>
      <c r="D666" s="8"/>
      <c r="E666" s="8"/>
      <c r="F666" s="8"/>
      <c r="G666" s="8"/>
      <c r="H666" s="8"/>
    </row>
    <row r="667" spans="1:8" ht="12.75">
      <c r="A667" s="8"/>
      <c r="B667" s="8"/>
      <c r="C667" s="8"/>
      <c r="D667" s="8"/>
      <c r="E667" s="8"/>
      <c r="F667" s="8"/>
      <c r="G667" s="8"/>
      <c r="H667" s="8"/>
    </row>
    <row r="668" spans="1:8" ht="12.75">
      <c r="A668" s="8"/>
      <c r="B668" s="8"/>
      <c r="C668" s="8"/>
      <c r="D668" s="8"/>
      <c r="E668" s="8"/>
      <c r="F668" s="8"/>
      <c r="G668" s="8"/>
      <c r="H668" s="8"/>
    </row>
    <row r="669" spans="1:8" ht="12.75">
      <c r="A669" s="8"/>
      <c r="B669" s="8"/>
      <c r="C669" s="8"/>
      <c r="D669" s="8"/>
      <c r="E669" s="8"/>
      <c r="F669" s="8"/>
      <c r="G669" s="8"/>
      <c r="H669" s="8"/>
    </row>
    <row r="670" spans="1:8" ht="12.75">
      <c r="A670" s="8"/>
      <c r="B670" s="8"/>
      <c r="C670" s="8"/>
      <c r="D670" s="8"/>
      <c r="E670" s="8"/>
      <c r="F670" s="8"/>
      <c r="G670" s="8"/>
      <c r="H670" s="8"/>
    </row>
    <row r="671" spans="1:8" ht="12.75">
      <c r="A671" s="8"/>
      <c r="B671" s="8"/>
      <c r="C671" s="8"/>
      <c r="D671" s="8"/>
      <c r="E671" s="8"/>
      <c r="F671" s="8"/>
      <c r="G671" s="8"/>
      <c r="H671" s="8"/>
    </row>
    <row r="672" spans="1:8" ht="12.75">
      <c r="A672" s="8"/>
      <c r="B672" s="8"/>
      <c r="C672" s="8"/>
      <c r="D672" s="8"/>
      <c r="E672" s="8"/>
      <c r="F672" s="8"/>
      <c r="G672" s="8"/>
      <c r="H672" s="8"/>
    </row>
    <row r="673" spans="1:8" ht="12.75">
      <c r="A673" s="8"/>
      <c r="B673" s="8"/>
      <c r="C673" s="8"/>
      <c r="D673" s="8"/>
      <c r="E673" s="8"/>
      <c r="F673" s="8"/>
      <c r="G673" s="8"/>
      <c r="H673" s="8"/>
    </row>
    <row r="674" spans="1:8" ht="12.75">
      <c r="A674" s="8"/>
      <c r="B674" s="8"/>
      <c r="C674" s="8"/>
      <c r="D674" s="8"/>
      <c r="E674" s="8"/>
      <c r="F674" s="8"/>
      <c r="G674" s="8"/>
      <c r="H674" s="8"/>
    </row>
    <row r="675" spans="1:8" ht="12.75">
      <c r="A675" s="8"/>
      <c r="B675" s="8"/>
      <c r="C675" s="8"/>
      <c r="D675" s="8"/>
      <c r="E675" s="8"/>
      <c r="F675" s="8"/>
      <c r="G675" s="8"/>
      <c r="H675" s="8"/>
    </row>
    <row r="676" spans="1:8" ht="12.75">
      <c r="A676" s="8"/>
      <c r="B676" s="8"/>
      <c r="C676" s="8"/>
      <c r="D676" s="8"/>
      <c r="E676" s="8"/>
      <c r="F676" s="8"/>
      <c r="G676" s="8"/>
      <c r="H676" s="8"/>
    </row>
    <row r="677" spans="1:8" ht="12.75">
      <c r="A677" s="8"/>
      <c r="B677" s="8"/>
      <c r="C677" s="8"/>
      <c r="D677" s="8"/>
      <c r="E677" s="8"/>
      <c r="F677" s="8"/>
      <c r="G677" s="8"/>
      <c r="H677" s="8"/>
    </row>
    <row r="678" spans="1:8" ht="12.75">
      <c r="A678" s="8"/>
      <c r="B678" s="8"/>
      <c r="C678" s="8"/>
      <c r="D678" s="8"/>
      <c r="E678" s="8"/>
      <c r="F678" s="8"/>
      <c r="G678" s="8"/>
      <c r="H678" s="8"/>
    </row>
    <row r="679" spans="1:8" ht="12.75">
      <c r="A679" s="8"/>
      <c r="B679" s="8"/>
      <c r="C679" s="8"/>
      <c r="D679" s="8"/>
      <c r="E679" s="8"/>
      <c r="F679" s="8"/>
      <c r="G679" s="8"/>
      <c r="H679" s="8"/>
    </row>
    <row r="680" spans="1:8" ht="12.75">
      <c r="A680" s="8"/>
      <c r="B680" s="8"/>
      <c r="C680" s="8"/>
      <c r="D680" s="8"/>
      <c r="E680" s="8"/>
      <c r="F680" s="8"/>
      <c r="G680" s="8"/>
      <c r="H680" s="8"/>
    </row>
    <row r="681" spans="1:8" ht="12.75">
      <c r="A681" s="8"/>
      <c r="B681" s="8"/>
      <c r="C681" s="8"/>
      <c r="D681" s="8"/>
      <c r="E681" s="8"/>
      <c r="F681" s="8"/>
      <c r="G681" s="8"/>
      <c r="H681" s="8"/>
    </row>
    <row r="682" spans="1:8" ht="12.75">
      <c r="A682" s="8"/>
      <c r="B682" s="8"/>
      <c r="C682" s="8"/>
      <c r="D682" s="8"/>
      <c r="E682" s="8"/>
      <c r="F682" s="8"/>
      <c r="G682" s="8"/>
      <c r="H682" s="8"/>
    </row>
    <row r="683" spans="1:8" ht="12.75">
      <c r="A683" s="8"/>
      <c r="B683" s="8"/>
      <c r="C683" s="8"/>
      <c r="D683" s="8"/>
      <c r="E683" s="8"/>
      <c r="F683" s="8"/>
      <c r="G683" s="8"/>
      <c r="H683" s="8"/>
    </row>
    <row r="684" spans="1:8" ht="12.75">
      <c r="A684" s="8"/>
      <c r="B684" s="8"/>
      <c r="C684" s="8"/>
      <c r="D684" s="8"/>
      <c r="E684" s="8"/>
      <c r="F684" s="8"/>
      <c r="G684" s="8"/>
      <c r="H684" s="8"/>
    </row>
    <row r="685" spans="1:8" ht="12.75">
      <c r="A685" s="8"/>
      <c r="B685" s="8"/>
      <c r="C685" s="8"/>
      <c r="D685" s="8"/>
      <c r="E685" s="8"/>
      <c r="F685" s="8"/>
      <c r="G685" s="8"/>
      <c r="H685" s="8"/>
    </row>
    <row r="686" spans="1:8" ht="12.75">
      <c r="A686" s="8"/>
      <c r="B686" s="8"/>
      <c r="C686" s="8"/>
      <c r="D686" s="8"/>
      <c r="E686" s="8"/>
      <c r="F686" s="8"/>
      <c r="G686" s="8"/>
      <c r="H686" s="8"/>
    </row>
    <row r="687" spans="1:8" ht="12.75">
      <c r="A687" s="8"/>
      <c r="B687" s="8"/>
      <c r="C687" s="8"/>
      <c r="D687" s="8"/>
      <c r="E687" s="8"/>
      <c r="F687" s="8"/>
      <c r="G687" s="8"/>
      <c r="H687" s="8"/>
    </row>
    <row r="688" spans="1:8" ht="12.75">
      <c r="A688" s="8"/>
      <c r="B688" s="8"/>
      <c r="C688" s="8"/>
      <c r="D688" s="8"/>
      <c r="E688" s="8"/>
      <c r="F688" s="8"/>
      <c r="G688" s="8"/>
      <c r="H688" s="8"/>
    </row>
    <row r="689" spans="1:8" ht="12.75">
      <c r="A689" s="8"/>
      <c r="B689" s="8"/>
      <c r="C689" s="8"/>
      <c r="D689" s="8"/>
      <c r="E689" s="8"/>
      <c r="F689" s="8"/>
      <c r="G689" s="8"/>
      <c r="H689" s="8"/>
    </row>
    <row r="690" spans="1:8" ht="12.75">
      <c r="A690" s="8"/>
      <c r="B690" s="8"/>
      <c r="C690" s="8"/>
      <c r="D690" s="8"/>
      <c r="E690" s="8"/>
      <c r="F690" s="8"/>
      <c r="G690" s="8"/>
      <c r="H690" s="8"/>
    </row>
    <row r="691" spans="1:8" ht="12.75">
      <c r="A691" s="1"/>
      <c r="B691" s="1"/>
      <c r="C691" s="1"/>
      <c r="D691" s="1"/>
      <c r="E691" s="1"/>
      <c r="F691" s="1"/>
      <c r="G691" s="1"/>
      <c r="H691" s="1"/>
    </row>
    <row r="692" spans="1:8" ht="12.75">
      <c r="A692" s="1"/>
      <c r="B692" s="1"/>
      <c r="C692" s="1"/>
      <c r="D692" s="1"/>
      <c r="E692" s="1"/>
      <c r="F692" s="1"/>
      <c r="G692" s="1"/>
      <c r="H692" s="1"/>
    </row>
    <row r="693" spans="1:8" ht="12.75">
      <c r="A693" s="1"/>
      <c r="B693" s="1"/>
      <c r="C693" s="1"/>
      <c r="D693" s="1"/>
      <c r="E693" s="1"/>
      <c r="F693" s="1"/>
      <c r="G693" s="1"/>
      <c r="H693" s="1"/>
    </row>
    <row r="694" spans="1:8" ht="12.75">
      <c r="A694" s="1"/>
      <c r="B694" s="1"/>
      <c r="C694" s="1"/>
      <c r="D694" s="1"/>
      <c r="E694" s="1"/>
      <c r="F694" s="1"/>
      <c r="G694" s="1"/>
      <c r="H694" s="1"/>
    </row>
    <row r="695" spans="1:8" ht="12.75">
      <c r="A695" s="1"/>
      <c r="B695" s="1"/>
      <c r="C695" s="1"/>
      <c r="D695" s="1"/>
      <c r="E695" s="1"/>
      <c r="F695" s="1"/>
      <c r="G695" s="1"/>
      <c r="H695" s="1"/>
    </row>
    <row r="696" spans="1:8" ht="12.75">
      <c r="A696" s="1"/>
      <c r="B696" s="1"/>
      <c r="C696" s="1"/>
      <c r="D696" s="1"/>
      <c r="E696" s="1"/>
      <c r="F696" s="1"/>
      <c r="G696" s="1"/>
      <c r="H696" s="1"/>
    </row>
    <row r="697" spans="1:8" ht="12.75">
      <c r="A697" s="1"/>
      <c r="B697" s="1"/>
      <c r="C697" s="1"/>
      <c r="D697" s="1"/>
      <c r="E697" s="1"/>
      <c r="F697" s="1"/>
      <c r="G697" s="1"/>
      <c r="H697" s="1"/>
    </row>
    <row r="698" spans="1:8" ht="12.75">
      <c r="A698" s="1"/>
      <c r="B698" s="1"/>
      <c r="C698" s="1"/>
      <c r="D698" s="1"/>
      <c r="E698" s="1"/>
      <c r="F698" s="1"/>
      <c r="G698" s="1"/>
      <c r="H698" s="1"/>
    </row>
    <row r="699" spans="1:8" ht="12.75">
      <c r="A699" s="1"/>
      <c r="B699" s="1"/>
      <c r="C699" s="1"/>
      <c r="D699" s="1"/>
      <c r="E699" s="1"/>
      <c r="F699" s="1"/>
      <c r="G699" s="1"/>
      <c r="H699" s="1"/>
    </row>
    <row r="700" spans="1:8" ht="12.75">
      <c r="A700" s="1"/>
      <c r="B700" s="1"/>
      <c r="C700" s="1"/>
      <c r="D700" s="1"/>
      <c r="E700" s="1"/>
      <c r="F700" s="1"/>
      <c r="G700" s="1"/>
      <c r="H700" s="1"/>
    </row>
    <row r="701" spans="1:8" ht="12.75">
      <c r="A701" s="1"/>
      <c r="B701" s="1"/>
      <c r="C701" s="1"/>
      <c r="D701" s="1"/>
      <c r="E701" s="1"/>
      <c r="F701" s="1"/>
      <c r="G701" s="1"/>
      <c r="H701" s="1"/>
    </row>
    <row r="702" spans="1:8" ht="12.75">
      <c r="A702" s="1"/>
      <c r="B702" s="1"/>
      <c r="C702" s="1"/>
      <c r="D702" s="1"/>
      <c r="E702" s="1"/>
      <c r="F702" s="1"/>
      <c r="G702" s="1"/>
      <c r="H702" s="1"/>
    </row>
    <row r="703" spans="1:8" ht="12.75">
      <c r="A703" s="1"/>
      <c r="B703" s="1"/>
      <c r="C703" s="1"/>
      <c r="D703" s="1"/>
      <c r="E703" s="1"/>
      <c r="F703" s="1"/>
      <c r="G703" s="1"/>
      <c r="H703" s="1"/>
    </row>
    <row r="704" spans="1:8" ht="12.75">
      <c r="A704" s="1"/>
      <c r="B704" s="1"/>
      <c r="C704" s="1"/>
      <c r="D704" s="1"/>
      <c r="E704" s="1"/>
      <c r="F704" s="1"/>
      <c r="G704" s="1"/>
      <c r="H704" s="1"/>
    </row>
    <row r="705" spans="1:8" ht="12.75">
      <c r="A705" s="1"/>
      <c r="B705" s="1"/>
      <c r="C705" s="1"/>
      <c r="D705" s="1"/>
      <c r="E705" s="1"/>
      <c r="F705" s="1"/>
      <c r="G705" s="1"/>
      <c r="H705" s="1"/>
    </row>
    <row r="706" spans="1:8" ht="12.75">
      <c r="A706" s="1"/>
      <c r="B706" s="1"/>
      <c r="C706" s="1"/>
      <c r="D706" s="1"/>
      <c r="E706" s="1"/>
      <c r="F706" s="1"/>
      <c r="G706" s="1"/>
      <c r="H706" s="1"/>
    </row>
    <row r="707" spans="1:8" ht="12.75">
      <c r="A707" s="1"/>
      <c r="B707" s="1"/>
      <c r="C707" s="1"/>
      <c r="D707" s="1"/>
      <c r="E707" s="1"/>
      <c r="F707" s="1"/>
      <c r="G707" s="1"/>
      <c r="H707" s="1"/>
    </row>
    <row r="708" spans="1:8" ht="12.75">
      <c r="A708" s="1"/>
      <c r="B708" s="1"/>
      <c r="C708" s="1"/>
      <c r="D708" s="1"/>
      <c r="E708" s="1"/>
      <c r="F708" s="1"/>
      <c r="G708" s="1"/>
      <c r="H708" s="1"/>
    </row>
    <row r="709" spans="1:8" ht="12.75">
      <c r="A709" s="1"/>
      <c r="B709" s="1"/>
      <c r="C709" s="1"/>
      <c r="D709" s="1"/>
      <c r="E709" s="1"/>
      <c r="F709" s="1"/>
      <c r="G709" s="1"/>
      <c r="H709" s="1"/>
    </row>
    <row r="710" spans="1:8" ht="12.75">
      <c r="A710" s="1"/>
      <c r="B710" s="1"/>
      <c r="C710" s="1"/>
      <c r="D710" s="1"/>
      <c r="E710" s="1"/>
      <c r="F710" s="1"/>
      <c r="G710" s="1"/>
      <c r="H710" s="1"/>
    </row>
    <row r="711" spans="1:8" ht="12.75">
      <c r="A711" s="1"/>
      <c r="B711" s="1"/>
      <c r="C711" s="1"/>
      <c r="D711" s="1"/>
      <c r="E711" s="1"/>
      <c r="F711" s="1"/>
      <c r="G711" s="1"/>
      <c r="H711" s="1"/>
    </row>
    <row r="712" spans="1:8" ht="12.75">
      <c r="A712" s="1"/>
      <c r="B712" s="1"/>
      <c r="C712" s="1"/>
      <c r="D712" s="1"/>
      <c r="E712" s="1"/>
      <c r="F712" s="1"/>
      <c r="G712" s="1"/>
      <c r="H712" s="1"/>
    </row>
    <row r="713" spans="1:8" ht="12.75">
      <c r="A713" s="1"/>
      <c r="B713" s="1"/>
      <c r="C713" s="1"/>
      <c r="D713" s="1"/>
      <c r="E713" s="1"/>
      <c r="F713" s="1"/>
      <c r="G713" s="1"/>
      <c r="H713" s="1"/>
    </row>
    <row r="714" spans="1:8" ht="12.75">
      <c r="A714" s="1"/>
      <c r="B714" s="1"/>
      <c r="C714" s="1"/>
      <c r="D714" s="1"/>
      <c r="E714" s="1"/>
      <c r="F714" s="1"/>
      <c r="G714" s="1"/>
      <c r="H714" s="1"/>
    </row>
    <row r="715" spans="1:8" ht="12.75">
      <c r="A715" s="1"/>
      <c r="B715" s="1"/>
      <c r="C715" s="1"/>
      <c r="D715" s="1"/>
      <c r="E715" s="1"/>
      <c r="F715" s="1"/>
      <c r="G715" s="1"/>
      <c r="H715" s="1"/>
    </row>
    <row r="716" spans="1:8" ht="12.75">
      <c r="A716" s="1"/>
      <c r="B716" s="1"/>
      <c r="C716" s="1"/>
      <c r="D716" s="1"/>
      <c r="E716" s="1"/>
      <c r="F716" s="1"/>
      <c r="G716" s="1"/>
      <c r="H716" s="1"/>
    </row>
    <row r="717" spans="1:8" ht="12.75">
      <c r="A717" s="1"/>
      <c r="B717" s="1"/>
      <c r="C717" s="1"/>
      <c r="D717" s="1"/>
      <c r="E717" s="1"/>
      <c r="F717" s="1"/>
      <c r="G717" s="1"/>
      <c r="H717" s="1"/>
    </row>
    <row r="718" spans="1:8" ht="12.75">
      <c r="A718" s="1"/>
      <c r="B718" s="1"/>
      <c r="C718" s="1"/>
      <c r="D718" s="1"/>
      <c r="E718" s="1"/>
      <c r="F718" s="1"/>
      <c r="G718" s="1"/>
      <c r="H718" s="1"/>
    </row>
    <row r="719" spans="1:8" ht="12.75">
      <c r="A719" s="1"/>
      <c r="B719" s="1"/>
      <c r="C719" s="1"/>
      <c r="D719" s="1"/>
      <c r="E719" s="1"/>
      <c r="F719" s="1"/>
      <c r="G719" s="1"/>
      <c r="H719" s="1"/>
    </row>
    <row r="720" spans="1:8" ht="12.75">
      <c r="A720" s="1"/>
      <c r="B720" s="1"/>
      <c r="C720" s="1"/>
      <c r="D720" s="1"/>
      <c r="E720" s="1"/>
      <c r="F720" s="1"/>
      <c r="G720" s="1"/>
      <c r="H720" s="1"/>
    </row>
    <row r="721" spans="1:8" ht="12.75">
      <c r="A721" s="1"/>
      <c r="B721" s="1"/>
      <c r="C721" s="1"/>
      <c r="D721" s="1"/>
      <c r="E721" s="1"/>
      <c r="F721" s="1"/>
      <c r="G721" s="1"/>
      <c r="H721" s="1"/>
    </row>
    <row r="722" spans="1:8" ht="12.75">
      <c r="A722" s="1"/>
      <c r="B722" s="1"/>
      <c r="C722" s="1"/>
      <c r="D722" s="1"/>
      <c r="E722" s="1"/>
      <c r="F722" s="1"/>
      <c r="G722" s="1"/>
      <c r="H722" s="1"/>
    </row>
    <row r="723" spans="1:8" ht="12.75">
      <c r="A723" s="1"/>
      <c r="B723" s="1"/>
      <c r="C723" s="1"/>
      <c r="D723" s="1"/>
      <c r="E723" s="1"/>
      <c r="F723" s="1"/>
      <c r="G723" s="1"/>
      <c r="H723" s="1"/>
    </row>
    <row r="724" spans="1:8" ht="12.75">
      <c r="A724" s="1"/>
      <c r="B724" s="1"/>
      <c r="C724" s="1"/>
      <c r="D724" s="1"/>
      <c r="E724" s="1"/>
      <c r="F724" s="1"/>
      <c r="G724" s="1"/>
      <c r="H724" s="1"/>
    </row>
    <row r="725" spans="1:8" ht="12.75">
      <c r="A725" s="1"/>
      <c r="B725" s="1"/>
      <c r="C725" s="1"/>
      <c r="D725" s="1"/>
      <c r="E725" s="1"/>
      <c r="F725" s="1"/>
      <c r="G725" s="1"/>
      <c r="H725" s="1"/>
    </row>
    <row r="726" spans="1:8" ht="12.75">
      <c r="A726" s="1"/>
      <c r="B726" s="1"/>
      <c r="C726" s="1"/>
      <c r="D726" s="1"/>
      <c r="E726" s="1"/>
      <c r="F726" s="1"/>
      <c r="G726" s="1"/>
      <c r="H726" s="1"/>
    </row>
    <row r="727" spans="1:8" ht="12.75">
      <c r="A727" s="1"/>
      <c r="B727" s="1"/>
      <c r="C727" s="1"/>
      <c r="D727" s="1"/>
      <c r="E727" s="1"/>
      <c r="F727" s="1"/>
      <c r="G727" s="1"/>
      <c r="H727" s="1"/>
    </row>
    <row r="728" spans="1:8" ht="12.75">
      <c r="A728" s="1"/>
      <c r="B728" s="1"/>
      <c r="C728" s="1"/>
      <c r="D728" s="1"/>
      <c r="E728" s="1"/>
      <c r="F728" s="1"/>
      <c r="G728" s="1"/>
      <c r="H728" s="1"/>
    </row>
    <row r="729" spans="1:8" ht="12.75">
      <c r="A729" s="1"/>
      <c r="B729" s="1"/>
      <c r="C729" s="1"/>
      <c r="D729" s="1"/>
      <c r="E729" s="1"/>
      <c r="F729" s="1"/>
      <c r="G729" s="1"/>
      <c r="H729" s="1"/>
    </row>
    <row r="730" spans="1:8" ht="12.75">
      <c r="A730" s="1"/>
      <c r="B730" s="1"/>
      <c r="C730" s="1"/>
      <c r="D730" s="1"/>
      <c r="E730" s="1"/>
      <c r="F730" s="1"/>
      <c r="G730" s="1"/>
      <c r="H730" s="1"/>
    </row>
    <row r="731" spans="1:8" ht="12.75">
      <c r="A731" s="1"/>
      <c r="B731" s="1"/>
      <c r="C731" s="1"/>
      <c r="D731" s="1"/>
      <c r="E731" s="1"/>
      <c r="F731" s="1"/>
      <c r="G731" s="1"/>
      <c r="H731" s="1"/>
    </row>
    <row r="732" spans="1:8" ht="12.75">
      <c r="A732" s="1"/>
      <c r="B732" s="1"/>
      <c r="C732" s="1"/>
      <c r="D732" s="1"/>
      <c r="E732" s="1"/>
      <c r="F732" s="1"/>
      <c r="G732" s="1"/>
      <c r="H732" s="1"/>
    </row>
    <row r="733" spans="1:8" ht="12.75">
      <c r="A733" s="1"/>
      <c r="B733" s="1"/>
      <c r="C733" s="1"/>
      <c r="D733" s="1"/>
      <c r="E733" s="1"/>
      <c r="F733" s="1"/>
      <c r="G733" s="1"/>
      <c r="H733" s="1"/>
    </row>
    <row r="734" spans="1:8" ht="12.75">
      <c r="A734" s="1"/>
      <c r="B734" s="1"/>
      <c r="C734" s="1"/>
      <c r="D734" s="1"/>
      <c r="E734" s="1"/>
      <c r="F734" s="1"/>
      <c r="G734" s="1"/>
      <c r="H734" s="1"/>
    </row>
    <row r="735" spans="1:8" ht="12.75">
      <c r="A735" s="1"/>
      <c r="B735" s="1"/>
      <c r="C735" s="1"/>
      <c r="D735" s="1"/>
      <c r="E735" s="1"/>
      <c r="F735" s="1"/>
      <c r="G735" s="1"/>
      <c r="H735" s="1"/>
    </row>
    <row r="736" spans="1:8" ht="12.75">
      <c r="A736" s="1"/>
      <c r="B736" s="1"/>
      <c r="C736" s="1"/>
      <c r="D736" s="1"/>
      <c r="E736" s="1"/>
      <c r="F736" s="1"/>
      <c r="G736" s="1"/>
      <c r="H736" s="1"/>
    </row>
    <row r="737" spans="1:8" ht="12.75">
      <c r="A737" s="1"/>
      <c r="B737" s="1"/>
      <c r="C737" s="1"/>
      <c r="D737" s="1"/>
      <c r="E737" s="1"/>
      <c r="F737" s="1"/>
      <c r="G737" s="1"/>
      <c r="H737" s="1"/>
    </row>
    <row r="738" spans="1:8" ht="12.75">
      <c r="A738" s="1"/>
      <c r="B738" s="1"/>
      <c r="C738" s="1"/>
      <c r="D738" s="1"/>
      <c r="E738" s="1"/>
      <c r="F738" s="1"/>
      <c r="G738" s="1"/>
      <c r="H738" s="1"/>
    </row>
    <row r="739" spans="1:8" ht="12.75">
      <c r="A739" s="1"/>
      <c r="B739" s="1"/>
      <c r="C739" s="1"/>
      <c r="D739" s="1"/>
      <c r="E739" s="1"/>
      <c r="F739" s="1"/>
      <c r="G739" s="1"/>
      <c r="H739" s="1"/>
    </row>
    <row r="740" spans="1:8" ht="12.75">
      <c r="A740" s="1"/>
      <c r="B740" s="1"/>
      <c r="C740" s="1"/>
      <c r="D740" s="1"/>
      <c r="E740" s="1"/>
      <c r="F740" s="1"/>
      <c r="G740" s="1"/>
      <c r="H740" s="1"/>
    </row>
    <row r="741" spans="1:8" ht="12.75">
      <c r="A741" s="1"/>
      <c r="B741" s="1"/>
      <c r="C741" s="1"/>
      <c r="D741" s="1"/>
      <c r="E741" s="1"/>
      <c r="F741" s="1"/>
      <c r="G741" s="1"/>
      <c r="H741" s="1"/>
    </row>
    <row r="742" spans="1:8" ht="12.75">
      <c r="A742" s="1"/>
      <c r="B742" s="1"/>
      <c r="C742" s="1"/>
      <c r="D742" s="1"/>
      <c r="E742" s="1"/>
      <c r="F742" s="1"/>
      <c r="G742" s="1"/>
      <c r="H742" s="1"/>
    </row>
    <row r="743" spans="1:8" ht="12.75">
      <c r="A743" s="1"/>
      <c r="B743" s="1"/>
      <c r="C743" s="1"/>
      <c r="D743" s="1"/>
      <c r="E743" s="1"/>
      <c r="F743" s="1"/>
      <c r="G743" s="1"/>
      <c r="H743" s="1"/>
    </row>
    <row r="744" spans="1:8" ht="12.75">
      <c r="A744" s="1"/>
      <c r="B744" s="1"/>
      <c r="C744" s="1"/>
      <c r="D744" s="1"/>
      <c r="E744" s="1"/>
      <c r="F744" s="1"/>
      <c r="G744" s="1"/>
      <c r="H744" s="1"/>
    </row>
    <row r="745" spans="1:8" ht="12.75">
      <c r="A745" s="1"/>
      <c r="B745" s="1"/>
      <c r="C745" s="1"/>
      <c r="D745" s="1"/>
      <c r="E745" s="1"/>
      <c r="F745" s="1"/>
      <c r="G745" s="1"/>
      <c r="H745" s="1"/>
    </row>
    <row r="746" spans="1:8" ht="12.75">
      <c r="A746" s="1"/>
      <c r="B746" s="1"/>
      <c r="C746" s="1"/>
      <c r="D746" s="1"/>
      <c r="E746" s="1"/>
      <c r="F746" s="1"/>
      <c r="G746" s="1"/>
      <c r="H746" s="1"/>
    </row>
    <row r="747" spans="1:8" ht="12.75">
      <c r="A747" s="1"/>
      <c r="B747" s="1"/>
      <c r="C747" s="1"/>
      <c r="D747" s="1"/>
      <c r="E747" s="1"/>
      <c r="F747" s="1"/>
      <c r="G747" s="1"/>
      <c r="H747" s="1"/>
    </row>
    <row r="748" spans="1:8" ht="12.75">
      <c r="A748" s="1"/>
      <c r="B748" s="1"/>
      <c r="C748" s="1"/>
      <c r="D748" s="1"/>
      <c r="E748" s="1"/>
      <c r="F748" s="1"/>
      <c r="G748" s="1"/>
      <c r="H748" s="1"/>
    </row>
    <row r="749" spans="1:8" ht="12.75">
      <c r="A749" s="1"/>
      <c r="B749" s="1"/>
      <c r="C749" s="1"/>
      <c r="D749" s="1"/>
      <c r="E749" s="1"/>
      <c r="F749" s="1"/>
      <c r="G749" s="1"/>
      <c r="H749" s="1"/>
    </row>
    <row r="750" spans="1:8" ht="12.75">
      <c r="A750" s="1"/>
      <c r="B750" s="1"/>
      <c r="C750" s="1"/>
      <c r="D750" s="1"/>
      <c r="E750" s="1"/>
      <c r="F750" s="1"/>
      <c r="G750" s="1"/>
      <c r="H750" s="1"/>
    </row>
    <row r="751" spans="1:8" ht="12.75">
      <c r="A751" s="1"/>
      <c r="B751" s="1"/>
      <c r="C751" s="1"/>
      <c r="D751" s="1"/>
      <c r="E751" s="1"/>
      <c r="F751" s="1"/>
      <c r="G751" s="1"/>
      <c r="H751" s="1"/>
    </row>
    <row r="752" spans="1:8" ht="12.75">
      <c r="A752" s="1"/>
      <c r="B752" s="1"/>
      <c r="C752" s="1"/>
      <c r="D752" s="1"/>
      <c r="E752" s="1"/>
      <c r="F752" s="1"/>
      <c r="G752" s="1"/>
      <c r="H752" s="1"/>
    </row>
    <row r="753" spans="1:8" ht="12.75">
      <c r="A753" s="1"/>
      <c r="B753" s="1"/>
      <c r="C753" s="1"/>
      <c r="D753" s="1"/>
      <c r="E753" s="1"/>
      <c r="F753" s="1"/>
      <c r="G753" s="1"/>
      <c r="H753" s="1"/>
    </row>
    <row r="754" spans="1:8" ht="12.75">
      <c r="A754" s="1"/>
      <c r="B754" s="1"/>
      <c r="C754" s="1"/>
      <c r="D754" s="1"/>
      <c r="E754" s="1"/>
      <c r="F754" s="1"/>
      <c r="G754" s="1"/>
      <c r="H754" s="1"/>
    </row>
    <row r="755" spans="1:8" ht="12.75">
      <c r="A755" s="1"/>
      <c r="B755" s="1"/>
      <c r="C755" s="1"/>
      <c r="D755" s="1"/>
      <c r="E755" s="1"/>
      <c r="F755" s="1"/>
      <c r="G755" s="1"/>
      <c r="H755" s="1"/>
    </row>
    <row r="756" spans="1:8" ht="12.75">
      <c r="A756" s="1"/>
      <c r="B756" s="1"/>
      <c r="C756" s="1"/>
      <c r="D756" s="1"/>
      <c r="E756" s="1"/>
      <c r="F756" s="1"/>
      <c r="G756" s="1"/>
      <c r="H756" s="1"/>
    </row>
    <row r="757" spans="1:8" ht="12.75">
      <c r="A757" s="1"/>
      <c r="B757" s="1"/>
      <c r="C757" s="1"/>
      <c r="D757" s="1"/>
      <c r="E757" s="1"/>
      <c r="F757" s="1"/>
      <c r="G757" s="1"/>
      <c r="H757" s="1"/>
    </row>
    <row r="758" spans="1:8" ht="12.75">
      <c r="A758" s="1"/>
      <c r="B758" s="1"/>
      <c r="C758" s="1"/>
      <c r="D758" s="1"/>
      <c r="E758" s="1"/>
      <c r="F758" s="1"/>
      <c r="G758" s="1"/>
      <c r="H758" s="1"/>
    </row>
    <row r="759" spans="1:8" ht="12.75">
      <c r="A759" s="1"/>
      <c r="B759" s="1"/>
      <c r="C759" s="1"/>
      <c r="D759" s="1"/>
      <c r="E759" s="1"/>
      <c r="F759" s="1"/>
      <c r="G759" s="1"/>
      <c r="H759" s="1"/>
    </row>
    <row r="760" spans="1:8" ht="12.75">
      <c r="A760" s="1"/>
      <c r="B760" s="1"/>
      <c r="C760" s="1"/>
      <c r="D760" s="1"/>
      <c r="E760" s="1"/>
      <c r="F760" s="1"/>
      <c r="G760" s="1"/>
      <c r="H760" s="1"/>
    </row>
    <row r="761" spans="1:8" ht="12.75">
      <c r="A761" s="1"/>
      <c r="B761" s="1"/>
      <c r="C761" s="1"/>
      <c r="D761" s="1"/>
      <c r="E761" s="1"/>
      <c r="F761" s="1"/>
      <c r="G761" s="1"/>
      <c r="H761" s="1"/>
    </row>
    <row r="762" spans="1:8" ht="12.75">
      <c r="A762" s="1"/>
      <c r="B762" s="1"/>
      <c r="C762" s="1"/>
      <c r="D762" s="1"/>
      <c r="E762" s="1"/>
      <c r="F762" s="1"/>
      <c r="G762" s="1"/>
      <c r="H762" s="1"/>
    </row>
    <row r="763" spans="1:8" ht="12.75">
      <c r="A763" s="1"/>
      <c r="B763" s="1"/>
      <c r="C763" s="1"/>
      <c r="D763" s="1"/>
      <c r="E763" s="1"/>
      <c r="F763" s="1"/>
      <c r="G763" s="1"/>
      <c r="H763" s="1"/>
    </row>
    <row r="764" spans="1:8" ht="12.75">
      <c r="A764" s="1"/>
      <c r="B764" s="1"/>
      <c r="C764" s="1"/>
      <c r="D764" s="1"/>
      <c r="E764" s="1"/>
      <c r="F764" s="1"/>
      <c r="G764" s="1"/>
      <c r="H764" s="1"/>
    </row>
    <row r="765" spans="1:8" ht="12.75">
      <c r="A765" s="1"/>
      <c r="B765" s="1"/>
      <c r="C765" s="1"/>
      <c r="D765" s="1"/>
      <c r="E765" s="1"/>
      <c r="F765" s="1"/>
      <c r="G765" s="1"/>
      <c r="H765" s="1"/>
    </row>
    <row r="766" spans="1:8" ht="12.75">
      <c r="A766" s="1"/>
      <c r="B766" s="1"/>
      <c r="C766" s="1"/>
      <c r="D766" s="1"/>
      <c r="E766" s="1"/>
      <c r="F766" s="1"/>
      <c r="G766" s="1"/>
      <c r="H766" s="1"/>
    </row>
    <row r="767" spans="1:8" ht="12.75">
      <c r="A767" s="1"/>
      <c r="B767" s="1"/>
      <c r="C767" s="1"/>
      <c r="D767" s="1"/>
      <c r="E767" s="1"/>
      <c r="F767" s="1"/>
      <c r="G767" s="1"/>
      <c r="H767" s="1"/>
    </row>
    <row r="768" spans="1:8" ht="12.75">
      <c r="A768" s="1"/>
      <c r="B768" s="1"/>
      <c r="C768" s="1"/>
      <c r="D768" s="1"/>
      <c r="E768" s="1"/>
      <c r="F768" s="1"/>
      <c r="G768" s="1"/>
      <c r="H768" s="1"/>
    </row>
    <row r="769" spans="1:8" ht="12.75">
      <c r="A769" s="1"/>
      <c r="B769" s="1"/>
      <c r="C769" s="1"/>
      <c r="D769" s="1"/>
      <c r="E769" s="1"/>
      <c r="F769" s="1"/>
      <c r="G769" s="1"/>
      <c r="H769" s="1"/>
    </row>
    <row r="770" spans="1:8" ht="12.75">
      <c r="A770" s="1"/>
      <c r="B770" s="1"/>
      <c r="C770" s="1"/>
      <c r="D770" s="1"/>
      <c r="E770" s="1"/>
      <c r="F770" s="1"/>
      <c r="G770" s="1"/>
      <c r="H770" s="1"/>
    </row>
    <row r="771" spans="1:8" ht="12.75">
      <c r="A771" s="1"/>
      <c r="B771" s="1"/>
      <c r="C771" s="1"/>
      <c r="D771" s="1"/>
      <c r="E771" s="1"/>
      <c r="F771" s="1"/>
      <c r="G771" s="1"/>
      <c r="H771" s="1"/>
    </row>
    <row r="772" spans="1:8" ht="12.75">
      <c r="A772" s="1"/>
      <c r="B772" s="1"/>
      <c r="C772" s="1"/>
      <c r="D772" s="1"/>
      <c r="E772" s="1"/>
      <c r="F772" s="1"/>
      <c r="G772" s="1"/>
      <c r="H772" s="1"/>
    </row>
    <row r="773" spans="1:8" ht="12.75">
      <c r="A773" s="1"/>
      <c r="B773" s="1"/>
      <c r="C773" s="1"/>
      <c r="D773" s="1"/>
      <c r="E773" s="1"/>
      <c r="F773" s="1"/>
      <c r="G773" s="1"/>
      <c r="H773" s="1"/>
    </row>
    <row r="774" spans="1:8" ht="12.75">
      <c r="A774" s="1"/>
      <c r="B774" s="1"/>
      <c r="C774" s="1"/>
      <c r="D774" s="1"/>
      <c r="E774" s="1"/>
      <c r="F774" s="1"/>
      <c r="G774" s="1"/>
      <c r="H774" s="1"/>
    </row>
    <row r="775" spans="1:8" ht="12.75">
      <c r="A775" s="1"/>
      <c r="B775" s="1"/>
      <c r="C775" s="1"/>
      <c r="D775" s="1"/>
      <c r="E775" s="1"/>
      <c r="F775" s="1"/>
      <c r="G775" s="1"/>
      <c r="H775" s="1"/>
    </row>
    <row r="776" spans="1:8" ht="12.75">
      <c r="A776" s="1"/>
      <c r="B776" s="1"/>
      <c r="C776" s="1"/>
      <c r="D776" s="1"/>
      <c r="E776" s="1"/>
      <c r="F776" s="1"/>
      <c r="G776" s="1"/>
      <c r="H776" s="1"/>
    </row>
    <row r="777" spans="1:8" ht="12.75">
      <c r="A777" s="1"/>
      <c r="B777" s="1"/>
      <c r="C777" s="1"/>
      <c r="D777" s="1"/>
      <c r="E777" s="1"/>
      <c r="F777" s="1"/>
      <c r="G777" s="1"/>
      <c r="H777" s="1"/>
    </row>
    <row r="778" spans="1:8" ht="12.75">
      <c r="A778" s="1"/>
      <c r="B778" s="1"/>
      <c r="C778" s="1"/>
      <c r="D778" s="1"/>
      <c r="E778" s="1"/>
      <c r="F778" s="1"/>
      <c r="G778" s="1"/>
      <c r="H778" s="1"/>
    </row>
    <row r="779" spans="1:8" ht="12.75">
      <c r="A779" s="1"/>
      <c r="B779" s="1"/>
      <c r="C779" s="1"/>
      <c r="D779" s="1"/>
      <c r="E779" s="1"/>
      <c r="F779" s="1"/>
      <c r="G779" s="1"/>
      <c r="H779" s="1"/>
    </row>
    <row r="780" spans="1:8" ht="12.75">
      <c r="A780" s="1"/>
      <c r="B780" s="1"/>
      <c r="C780" s="1"/>
      <c r="D780" s="1"/>
      <c r="E780" s="1"/>
      <c r="F780" s="1"/>
      <c r="G780" s="1"/>
      <c r="H780" s="1"/>
    </row>
    <row r="781" spans="1:8" ht="12.75">
      <c r="A781" s="1"/>
      <c r="B781" s="1"/>
      <c r="C781" s="1"/>
      <c r="D781" s="1"/>
      <c r="E781" s="1"/>
      <c r="F781" s="1"/>
      <c r="G781" s="1"/>
      <c r="H781" s="1"/>
    </row>
    <row r="782" spans="1:8" ht="12.75">
      <c r="A782" s="1"/>
      <c r="B782" s="1"/>
      <c r="C782" s="1"/>
      <c r="D782" s="1"/>
      <c r="E782" s="1"/>
      <c r="F782" s="1"/>
      <c r="G782" s="1"/>
      <c r="H782" s="1"/>
    </row>
    <row r="783" spans="1:8" ht="12.75">
      <c r="A783" s="1"/>
      <c r="B783" s="1"/>
      <c r="C783" s="1"/>
      <c r="D783" s="1"/>
      <c r="E783" s="1"/>
      <c r="F783" s="1"/>
      <c r="G783" s="1"/>
      <c r="H783" s="1"/>
    </row>
    <row r="784" spans="1:8" ht="12.75">
      <c r="A784" s="1"/>
      <c r="B784" s="1"/>
      <c r="C784" s="1"/>
      <c r="D784" s="1"/>
      <c r="E784" s="1"/>
      <c r="F784" s="1"/>
      <c r="G784" s="1"/>
      <c r="H784" s="1"/>
    </row>
    <row r="785" spans="1:8" ht="12.75">
      <c r="A785" s="1"/>
      <c r="B785" s="1"/>
      <c r="C785" s="1"/>
      <c r="D785" s="1"/>
      <c r="E785" s="1"/>
      <c r="F785" s="1"/>
      <c r="G785" s="1"/>
      <c r="H785" s="1"/>
    </row>
    <row r="786" spans="1:8" ht="12.75">
      <c r="A786" s="1"/>
      <c r="B786" s="1"/>
      <c r="C786" s="1"/>
      <c r="D786" s="1"/>
      <c r="E786" s="1"/>
      <c r="F786" s="1"/>
      <c r="G786" s="1"/>
      <c r="H786" s="1"/>
    </row>
    <row r="787" spans="1:8" ht="12.75">
      <c r="A787" s="1"/>
      <c r="B787" s="1"/>
      <c r="C787" s="1"/>
      <c r="D787" s="1"/>
      <c r="E787" s="1"/>
      <c r="F787" s="1"/>
      <c r="G787" s="1"/>
      <c r="H787" s="1"/>
    </row>
    <row r="788" spans="1:8" ht="12.75">
      <c r="A788" s="1"/>
      <c r="B788" s="1"/>
      <c r="C788" s="1"/>
      <c r="D788" s="1"/>
      <c r="E788" s="1"/>
      <c r="F788" s="1"/>
      <c r="G788" s="1"/>
      <c r="H788" s="1"/>
    </row>
    <row r="789" spans="1:8" ht="12.75">
      <c r="A789" s="1"/>
      <c r="B789" s="1"/>
      <c r="C789" s="1"/>
      <c r="D789" s="1"/>
      <c r="E789" s="1"/>
      <c r="F789" s="1"/>
      <c r="G789" s="1"/>
      <c r="H789" s="1"/>
    </row>
    <row r="790" spans="1:8" ht="12.75">
      <c r="A790" s="1"/>
      <c r="B790" s="1"/>
      <c r="C790" s="1"/>
      <c r="D790" s="1"/>
      <c r="E790" s="1"/>
      <c r="F790" s="1"/>
      <c r="G790" s="1"/>
      <c r="H790" s="1"/>
    </row>
    <row r="791" spans="1:8" ht="12.75">
      <c r="A791" s="1"/>
      <c r="B791" s="1"/>
      <c r="C791" s="1"/>
      <c r="D791" s="1"/>
      <c r="E791" s="1"/>
      <c r="F791" s="1"/>
      <c r="G791" s="1"/>
      <c r="H791" s="1"/>
    </row>
    <row r="792" spans="1:8" ht="12.75">
      <c r="A792" s="1"/>
      <c r="B792" s="1"/>
      <c r="C792" s="1"/>
      <c r="D792" s="1"/>
      <c r="E792" s="1"/>
      <c r="F792" s="1"/>
      <c r="G792" s="1"/>
      <c r="H792" s="1"/>
    </row>
    <row r="793" spans="1:8" ht="12.75">
      <c r="A793" s="1"/>
      <c r="B793" s="1"/>
      <c r="C793" s="1"/>
      <c r="D793" s="1"/>
      <c r="E793" s="1"/>
      <c r="F793" s="1"/>
      <c r="G793" s="1"/>
      <c r="H793" s="1"/>
    </row>
    <row r="794" spans="1:8" ht="12.75">
      <c r="A794" s="1"/>
      <c r="B794" s="1"/>
      <c r="C794" s="1"/>
      <c r="D794" s="1"/>
      <c r="E794" s="1"/>
      <c r="F794" s="1"/>
      <c r="G794" s="1"/>
      <c r="H794" s="1"/>
    </row>
    <row r="795" spans="1:8" ht="12.75">
      <c r="A795" s="1"/>
      <c r="B795" s="1"/>
      <c r="C795" s="1"/>
      <c r="D795" s="1"/>
      <c r="E795" s="1"/>
      <c r="F795" s="1"/>
      <c r="G795" s="1"/>
      <c r="H795" s="1"/>
    </row>
    <row r="796" spans="1:8" ht="12.75">
      <c r="A796" s="1"/>
      <c r="B796" s="1"/>
      <c r="C796" s="1"/>
      <c r="D796" s="1"/>
      <c r="E796" s="1"/>
      <c r="F796" s="1"/>
      <c r="G796" s="1"/>
      <c r="H796" s="1"/>
    </row>
    <row r="797" spans="1:8" ht="12.75">
      <c r="A797" s="1"/>
      <c r="B797" s="1"/>
      <c r="C797" s="1"/>
      <c r="D797" s="1"/>
      <c r="E797" s="1"/>
      <c r="F797" s="1"/>
      <c r="G797" s="1"/>
      <c r="H797" s="1"/>
    </row>
    <row r="798" spans="1:8" ht="12.75">
      <c r="A798" s="1"/>
      <c r="B798" s="1"/>
      <c r="C798" s="1"/>
      <c r="D798" s="1"/>
      <c r="E798" s="1"/>
      <c r="F798" s="1"/>
      <c r="G798" s="1"/>
      <c r="H798" s="1"/>
    </row>
    <row r="799" spans="1:8" ht="12.75">
      <c r="A799" s="1"/>
      <c r="B799" s="1"/>
      <c r="C799" s="1"/>
      <c r="D799" s="1"/>
      <c r="E799" s="1"/>
      <c r="F799" s="1"/>
      <c r="G799" s="1"/>
      <c r="H799" s="1"/>
    </row>
    <row r="800" spans="1:8" ht="12.75">
      <c r="A800" s="1"/>
      <c r="B800" s="1"/>
      <c r="C800" s="1"/>
      <c r="D800" s="1"/>
      <c r="E800" s="1"/>
      <c r="F800" s="1"/>
      <c r="G800" s="1"/>
      <c r="H800" s="1"/>
    </row>
    <row r="801" spans="1:8" ht="12.75">
      <c r="A801" s="1"/>
      <c r="B801" s="1"/>
      <c r="C801" s="1"/>
      <c r="D801" s="1"/>
      <c r="E801" s="1"/>
      <c r="F801" s="1"/>
      <c r="G801" s="1"/>
      <c r="H801" s="1"/>
    </row>
    <row r="802" spans="1:8" ht="12.75">
      <c r="A802" s="1"/>
      <c r="B802" s="1"/>
      <c r="C802" s="1"/>
      <c r="D802" s="1"/>
      <c r="E802" s="1"/>
      <c r="F802" s="1"/>
      <c r="G802" s="1"/>
      <c r="H802" s="1"/>
    </row>
    <row r="803" spans="1:8" ht="12.75">
      <c r="A803" s="1"/>
      <c r="B803" s="1"/>
      <c r="C803" s="1"/>
      <c r="D803" s="1"/>
      <c r="E803" s="1"/>
      <c r="F803" s="1"/>
      <c r="G803" s="1"/>
      <c r="H803" s="1"/>
    </row>
    <row r="804" spans="1:8" ht="12.75">
      <c r="A804" s="1"/>
      <c r="B804" s="1"/>
      <c r="C804" s="1"/>
      <c r="D804" s="1"/>
      <c r="E804" s="1"/>
      <c r="F804" s="1"/>
      <c r="G804" s="1"/>
      <c r="H804" s="1"/>
    </row>
    <row r="805" spans="1:8" ht="12.75">
      <c r="A805" s="1"/>
      <c r="B805" s="1"/>
      <c r="C805" s="1"/>
      <c r="D805" s="1"/>
      <c r="E805" s="1"/>
      <c r="F805" s="1"/>
      <c r="G805" s="1"/>
      <c r="H805" s="1"/>
    </row>
    <row r="806" spans="1:8" ht="12.75">
      <c r="A806" s="1"/>
      <c r="B806" s="1"/>
      <c r="C806" s="1"/>
      <c r="D806" s="1"/>
      <c r="E806" s="1"/>
      <c r="F806" s="1"/>
      <c r="G806" s="1"/>
      <c r="H806" s="1"/>
    </row>
  </sheetData>
  <sheetProtection/>
  <printOptions horizontalCentered="1"/>
  <pageMargins left="0" right="0" top="0.3937007874015748" bottom="0.5905511811023623" header="0.5118110236220472" footer="0.5118110236220472"/>
  <pageSetup horizontalDpi="120" verticalDpi="12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9"/>
  <sheetViews>
    <sheetView tabSelected="1" zoomScalePageLayoutView="0" workbookViewId="0" topLeftCell="A16">
      <selection activeCell="K2" sqref="K2"/>
    </sheetView>
  </sheetViews>
  <sheetFormatPr defaultColWidth="9.140625" defaultRowHeight="12.75"/>
  <cols>
    <col min="1" max="1" width="30.28125" style="0" customWidth="1"/>
    <col min="2" max="2" width="3.57421875" style="0" customWidth="1"/>
    <col min="3" max="3" width="4.7109375" style="0" customWidth="1"/>
    <col min="4" max="4" width="6.57421875" style="0" customWidth="1"/>
    <col min="5" max="5" width="5.28125" style="0" customWidth="1"/>
    <col min="6" max="6" width="5.421875" style="0" customWidth="1"/>
    <col min="7" max="7" width="6.00390625" style="0" customWidth="1"/>
    <col min="8" max="8" width="5.57421875" style="0" customWidth="1"/>
    <col min="9" max="9" width="5.00390625" style="0" customWidth="1"/>
    <col min="10" max="10" width="4.7109375" style="0" customWidth="1"/>
    <col min="11" max="11" width="11.140625" style="0" customWidth="1"/>
    <col min="12" max="12" width="12.00390625" style="0" customWidth="1"/>
    <col min="13" max="13" width="10.140625" style="0" bestFit="1" customWidth="1"/>
  </cols>
  <sheetData>
    <row r="1" spans="1:12" ht="12.75">
      <c r="A1" s="2" t="s">
        <v>62</v>
      </c>
      <c r="B1" s="2"/>
      <c r="C1" s="2"/>
      <c r="D1" s="2" t="s">
        <v>284</v>
      </c>
      <c r="E1" s="2"/>
      <c r="F1" s="2"/>
      <c r="G1" s="2"/>
      <c r="H1" s="2"/>
      <c r="I1" s="2"/>
      <c r="J1" s="2"/>
      <c r="K1" s="179" t="s">
        <v>572</v>
      </c>
      <c r="L1" s="179"/>
    </row>
    <row r="2" spans="1:13" ht="12.75">
      <c r="A2" s="2" t="s">
        <v>253</v>
      </c>
      <c r="B2" s="2"/>
      <c r="C2" s="2"/>
      <c r="D2" s="2"/>
      <c r="E2" s="2"/>
      <c r="F2" s="2"/>
      <c r="G2" s="2"/>
      <c r="H2" s="2" t="s">
        <v>63</v>
      </c>
      <c r="I2" s="2"/>
      <c r="J2" s="2"/>
      <c r="K2" s="2" t="s">
        <v>64</v>
      </c>
      <c r="L2" s="2">
        <v>11</v>
      </c>
      <c r="M2" s="2"/>
    </row>
    <row r="3" spans="1:12" ht="13.5" thickBot="1">
      <c r="A3" s="112" t="s">
        <v>558</v>
      </c>
      <c r="B3" s="2"/>
      <c r="C3" s="151"/>
      <c r="D3" s="2"/>
      <c r="E3" s="2"/>
      <c r="F3" s="3"/>
      <c r="G3" s="2"/>
      <c r="H3" s="2"/>
      <c r="I3" s="2"/>
      <c r="J3" s="2"/>
      <c r="K3" s="2"/>
      <c r="L3" s="2"/>
    </row>
    <row r="4" spans="1:12" ht="13.5" thickBot="1">
      <c r="A4" s="4" t="s">
        <v>65</v>
      </c>
      <c r="B4" s="4" t="s">
        <v>66</v>
      </c>
      <c r="C4" s="4" t="s">
        <v>67</v>
      </c>
      <c r="D4" s="4" t="s">
        <v>111</v>
      </c>
      <c r="E4" s="4" t="s">
        <v>68</v>
      </c>
      <c r="F4" s="4" t="s">
        <v>69</v>
      </c>
      <c r="G4" s="4" t="s">
        <v>70</v>
      </c>
      <c r="H4" s="4" t="s">
        <v>71</v>
      </c>
      <c r="I4" s="4" t="s">
        <v>72</v>
      </c>
      <c r="J4" s="4" t="s">
        <v>73</v>
      </c>
      <c r="K4" s="5" t="s">
        <v>74</v>
      </c>
      <c r="L4" s="62" t="s">
        <v>78</v>
      </c>
    </row>
    <row r="5" spans="1:12" ht="12.75">
      <c r="A5" s="6"/>
      <c r="B5" s="6"/>
      <c r="C5" s="6"/>
      <c r="D5" s="6"/>
      <c r="E5" s="6"/>
      <c r="F5" s="6"/>
      <c r="G5" s="6"/>
      <c r="H5" s="6"/>
      <c r="I5" s="6"/>
      <c r="J5" s="6"/>
      <c r="K5" s="4" t="s">
        <v>79</v>
      </c>
      <c r="L5" s="4" t="s">
        <v>79</v>
      </c>
    </row>
    <row r="6" spans="1:12" ht="13.5" thickBot="1">
      <c r="A6" s="77" t="s">
        <v>275</v>
      </c>
      <c r="B6" s="67"/>
      <c r="C6" s="67"/>
      <c r="D6" s="67"/>
      <c r="E6" s="67"/>
      <c r="F6" s="67"/>
      <c r="G6" s="67"/>
      <c r="H6" s="67"/>
      <c r="I6" s="67"/>
      <c r="J6" s="67"/>
      <c r="K6" s="68"/>
      <c r="L6" s="68"/>
    </row>
    <row r="7" spans="1:12" ht="12.75">
      <c r="A7" s="76" t="s">
        <v>311</v>
      </c>
      <c r="B7" s="69"/>
      <c r="C7" s="69"/>
      <c r="D7" s="69"/>
      <c r="E7" s="69"/>
      <c r="F7" s="69"/>
      <c r="G7" s="69"/>
      <c r="H7" s="69"/>
      <c r="I7" s="69"/>
      <c r="J7" s="69"/>
      <c r="K7" s="70"/>
      <c r="L7" s="71"/>
    </row>
    <row r="8" spans="1:12" ht="12.75">
      <c r="A8" s="63" t="s">
        <v>290</v>
      </c>
      <c r="B8" s="98">
        <v>31</v>
      </c>
      <c r="C8" s="98">
        <v>1</v>
      </c>
      <c r="D8" s="98">
        <v>231</v>
      </c>
      <c r="E8" s="98"/>
      <c r="F8" s="98">
        <v>1113</v>
      </c>
      <c r="G8" s="98"/>
      <c r="H8" s="98"/>
      <c r="I8" s="98"/>
      <c r="J8" s="98"/>
      <c r="K8" s="114"/>
      <c r="L8" s="113"/>
    </row>
    <row r="9" spans="1:12" ht="12.75">
      <c r="A9" s="63" t="s">
        <v>306</v>
      </c>
      <c r="B9" s="98"/>
      <c r="C9" s="98"/>
      <c r="D9" s="98"/>
      <c r="E9" s="98"/>
      <c r="F9" s="98">
        <v>1121</v>
      </c>
      <c r="G9" s="98"/>
      <c r="H9" s="98"/>
      <c r="I9" s="98"/>
      <c r="J9" s="98"/>
      <c r="K9" s="114">
        <v>50000</v>
      </c>
      <c r="L9" s="113"/>
    </row>
    <row r="10" spans="1:12" ht="12.75">
      <c r="A10" s="63" t="s">
        <v>291</v>
      </c>
      <c r="B10" s="98"/>
      <c r="C10" s="98"/>
      <c r="D10" s="98"/>
      <c r="E10" s="98"/>
      <c r="F10" s="98">
        <v>1211</v>
      </c>
      <c r="G10" s="98"/>
      <c r="H10" s="98"/>
      <c r="I10" s="98"/>
      <c r="J10" s="98"/>
      <c r="K10" s="114">
        <v>50000</v>
      </c>
      <c r="L10" s="113"/>
    </row>
    <row r="11" spans="1:12" ht="12.75">
      <c r="A11" s="11" t="s">
        <v>309</v>
      </c>
      <c r="B11" s="98"/>
      <c r="C11" s="98"/>
      <c r="D11" s="98"/>
      <c r="E11" s="98"/>
      <c r="F11" s="98">
        <v>1511</v>
      </c>
      <c r="G11" s="98"/>
      <c r="H11" s="98"/>
      <c r="I11" s="98"/>
      <c r="J11" s="98"/>
      <c r="K11" s="114"/>
      <c r="L11" s="113"/>
    </row>
    <row r="12" spans="1:12" ht="12.75">
      <c r="A12" s="11" t="s">
        <v>307</v>
      </c>
      <c r="B12" s="98"/>
      <c r="C12" s="98"/>
      <c r="D12" s="98"/>
      <c r="E12" s="98"/>
      <c r="F12" s="98">
        <v>1112</v>
      </c>
      <c r="G12" s="98"/>
      <c r="H12" s="98"/>
      <c r="I12" s="98"/>
      <c r="J12" s="98"/>
      <c r="K12" s="114">
        <v>5000</v>
      </c>
      <c r="L12" s="113"/>
    </row>
    <row r="13" spans="1:12" ht="12.75">
      <c r="A13" s="11" t="s">
        <v>289</v>
      </c>
      <c r="B13" s="98"/>
      <c r="C13" s="98"/>
      <c r="D13" s="98"/>
      <c r="E13" s="98"/>
      <c r="F13" s="98">
        <v>1111</v>
      </c>
      <c r="G13" s="98"/>
      <c r="H13" s="98"/>
      <c r="I13" s="98"/>
      <c r="J13" s="98"/>
      <c r="K13" s="114"/>
      <c r="L13" s="113"/>
    </row>
    <row r="14" spans="1:12" ht="12.75">
      <c r="A14" s="132" t="s">
        <v>422</v>
      </c>
      <c r="B14" s="98"/>
      <c r="C14" s="98"/>
      <c r="D14" s="98"/>
      <c r="E14" s="98"/>
      <c r="F14" s="98">
        <v>1334</v>
      </c>
      <c r="G14" s="98"/>
      <c r="H14" s="98"/>
      <c r="I14" s="98"/>
      <c r="J14" s="98"/>
      <c r="K14" s="114"/>
      <c r="L14" s="113"/>
    </row>
    <row r="15" spans="1:12" ht="12.75">
      <c r="A15" s="132" t="s">
        <v>360</v>
      </c>
      <c r="B15" s="98"/>
      <c r="C15" s="98"/>
      <c r="D15" s="98"/>
      <c r="E15" s="98"/>
      <c r="F15" s="98">
        <v>1355</v>
      </c>
      <c r="G15" s="98"/>
      <c r="H15" s="98"/>
      <c r="I15" s="98"/>
      <c r="J15" s="98"/>
      <c r="K15" s="114"/>
      <c r="L15" s="113"/>
    </row>
    <row r="16" spans="1:12" ht="12.75">
      <c r="A16" s="132" t="s">
        <v>401</v>
      </c>
      <c r="B16" s="98"/>
      <c r="C16" s="98"/>
      <c r="D16" s="98"/>
      <c r="E16" s="98"/>
      <c r="F16" s="98">
        <v>1351</v>
      </c>
      <c r="G16" s="98"/>
      <c r="H16" s="98"/>
      <c r="I16" s="98"/>
      <c r="J16" s="98"/>
      <c r="K16" s="114"/>
      <c r="L16" s="113"/>
    </row>
    <row r="17" spans="1:12" ht="12.75">
      <c r="A17" s="132" t="s">
        <v>452</v>
      </c>
      <c r="B17" s="98"/>
      <c r="C17" s="98"/>
      <c r="D17" s="98"/>
      <c r="E17" s="98"/>
      <c r="F17" s="98">
        <v>1381</v>
      </c>
      <c r="G17" s="98"/>
      <c r="H17" s="98"/>
      <c r="I17" s="98"/>
      <c r="J17" s="98"/>
      <c r="K17" s="114"/>
      <c r="L17" s="113"/>
    </row>
    <row r="18" spans="1:12" ht="12.75">
      <c r="A18" s="132" t="s">
        <v>401</v>
      </c>
      <c r="B18" s="98"/>
      <c r="C18" s="98"/>
      <c r="D18" s="98"/>
      <c r="E18" s="98"/>
      <c r="F18" s="98">
        <v>1382</v>
      </c>
      <c r="G18" s="98"/>
      <c r="H18" s="98"/>
      <c r="I18" s="98"/>
      <c r="J18" s="98"/>
      <c r="K18" s="114"/>
      <c r="L18" s="113"/>
    </row>
    <row r="19" spans="1:12" ht="12.75">
      <c r="A19" s="132" t="s">
        <v>360</v>
      </c>
      <c r="B19" s="98"/>
      <c r="C19" s="98"/>
      <c r="D19" s="98"/>
      <c r="E19" s="98"/>
      <c r="F19" s="98">
        <v>1383</v>
      </c>
      <c r="G19" s="98"/>
      <c r="H19" s="98"/>
      <c r="I19" s="98"/>
      <c r="J19" s="98"/>
      <c r="K19" s="114"/>
      <c r="L19" s="113"/>
    </row>
    <row r="20" spans="1:12" ht="12.75">
      <c r="A20" s="132" t="s">
        <v>418</v>
      </c>
      <c r="B20" s="98"/>
      <c r="C20" s="98"/>
      <c r="D20" s="98"/>
      <c r="E20" s="98"/>
      <c r="F20" s="98">
        <v>1361</v>
      </c>
      <c r="G20" s="98"/>
      <c r="H20" s="98"/>
      <c r="I20" s="98"/>
      <c r="J20" s="98"/>
      <c r="K20" s="114"/>
      <c r="L20" s="113"/>
    </row>
    <row r="21" spans="1:12" ht="12.75">
      <c r="A21" s="132" t="s">
        <v>538</v>
      </c>
      <c r="B21" s="98"/>
      <c r="C21" s="98"/>
      <c r="D21" s="98"/>
      <c r="E21" s="98"/>
      <c r="F21" s="98">
        <v>1340</v>
      </c>
      <c r="G21" s="98"/>
      <c r="H21" s="98"/>
      <c r="I21" s="98"/>
      <c r="J21" s="98"/>
      <c r="K21" s="114"/>
      <c r="L21" s="113"/>
    </row>
    <row r="22" spans="1:12" ht="12.75">
      <c r="A22" s="132" t="s">
        <v>423</v>
      </c>
      <c r="B22" s="98"/>
      <c r="C22" s="98"/>
      <c r="D22" s="98"/>
      <c r="E22" s="98"/>
      <c r="F22" s="98">
        <v>1341</v>
      </c>
      <c r="G22" s="98"/>
      <c r="H22" s="98"/>
      <c r="I22" s="98"/>
      <c r="J22" s="98"/>
      <c r="K22" s="114"/>
      <c r="L22" s="113"/>
    </row>
    <row r="23" spans="1:12" ht="12.75">
      <c r="A23" s="132" t="s">
        <v>527</v>
      </c>
      <c r="B23" s="98"/>
      <c r="C23" s="98"/>
      <c r="D23" s="98"/>
      <c r="E23" s="98"/>
      <c r="F23" s="98">
        <v>1342</v>
      </c>
      <c r="G23" s="98"/>
      <c r="H23" s="98"/>
      <c r="I23" s="98"/>
      <c r="J23" s="98"/>
      <c r="K23" s="114"/>
      <c r="L23" s="113"/>
    </row>
    <row r="24" spans="1:12" ht="12.75">
      <c r="A24" s="132" t="s">
        <v>540</v>
      </c>
      <c r="B24" s="98"/>
      <c r="C24" s="98"/>
      <c r="D24" s="98"/>
      <c r="E24" s="98"/>
      <c r="F24" s="98">
        <v>1345</v>
      </c>
      <c r="G24" s="98"/>
      <c r="H24" s="98"/>
      <c r="I24" s="98"/>
      <c r="J24" s="98"/>
      <c r="K24" s="197"/>
      <c r="L24" s="199"/>
    </row>
    <row r="25" spans="1:12" ht="12.75">
      <c r="A25" s="132" t="s">
        <v>540</v>
      </c>
      <c r="B25" s="98"/>
      <c r="C25" s="98"/>
      <c r="D25" s="98"/>
      <c r="E25" s="98"/>
      <c r="F25" s="98">
        <v>1349</v>
      </c>
      <c r="G25" s="98"/>
      <c r="H25" s="98"/>
      <c r="I25" s="98"/>
      <c r="J25" s="98"/>
      <c r="K25" s="197"/>
      <c r="L25" s="199"/>
    </row>
    <row r="26" spans="1:12" ht="12.75">
      <c r="A26" s="132" t="s">
        <v>181</v>
      </c>
      <c r="B26" s="98"/>
      <c r="C26" s="98"/>
      <c r="D26" s="98"/>
      <c r="E26" s="98"/>
      <c r="F26" s="98">
        <v>1122</v>
      </c>
      <c r="G26" s="98"/>
      <c r="H26" s="98"/>
      <c r="I26" s="98"/>
      <c r="J26" s="98"/>
      <c r="K26" s="196"/>
      <c r="L26" s="113"/>
    </row>
    <row r="27" spans="1:13" ht="13.5" thickBot="1">
      <c r="A27" s="72"/>
      <c r="B27" s="89"/>
      <c r="C27" s="89"/>
      <c r="D27" s="89"/>
      <c r="E27" s="89"/>
      <c r="F27" s="89"/>
      <c r="G27" s="89"/>
      <c r="H27" s="89"/>
      <c r="I27" s="89"/>
      <c r="J27" s="89"/>
      <c r="K27" s="99"/>
      <c r="L27" s="100"/>
      <c r="M27" s="109"/>
    </row>
    <row r="28" spans="1:12" ht="12.75">
      <c r="A28" s="76" t="s">
        <v>310</v>
      </c>
      <c r="B28" s="78"/>
      <c r="C28" s="78"/>
      <c r="D28" s="78"/>
      <c r="E28" s="78"/>
      <c r="F28" s="78"/>
      <c r="G28" s="78"/>
      <c r="H28" s="78"/>
      <c r="I28" s="78"/>
      <c r="J28" s="78"/>
      <c r="K28" s="79"/>
      <c r="L28" s="80"/>
    </row>
    <row r="29" spans="1:12" ht="12.75">
      <c r="A29" s="138" t="s">
        <v>563</v>
      </c>
      <c r="B29" s="138"/>
      <c r="C29" s="138"/>
      <c r="D29" s="138">
        <v>231</v>
      </c>
      <c r="E29" s="134" t="s">
        <v>96</v>
      </c>
      <c r="F29" s="134" t="s">
        <v>83</v>
      </c>
      <c r="G29" s="138"/>
      <c r="H29" s="157"/>
      <c r="I29" s="138"/>
      <c r="J29" s="138"/>
      <c r="K29" s="158">
        <v>100</v>
      </c>
      <c r="L29" s="140"/>
    </row>
    <row r="30" spans="1:12" ht="12.75">
      <c r="A30" s="178" t="s">
        <v>569</v>
      </c>
      <c r="B30" s="157"/>
      <c r="C30" s="157"/>
      <c r="D30" s="157" t="s">
        <v>303</v>
      </c>
      <c r="E30" s="157" t="s">
        <v>139</v>
      </c>
      <c r="F30" s="157" t="s">
        <v>117</v>
      </c>
      <c r="G30" s="157"/>
      <c r="H30" s="157"/>
      <c r="I30" s="157"/>
      <c r="J30" s="157"/>
      <c r="K30" s="180">
        <v>250</v>
      </c>
      <c r="L30" s="140"/>
    </row>
    <row r="31" spans="1:12" ht="12.75">
      <c r="A31" s="178" t="s">
        <v>571</v>
      </c>
      <c r="B31" s="138"/>
      <c r="C31" s="138"/>
      <c r="D31" s="138">
        <v>231</v>
      </c>
      <c r="E31" s="134" t="s">
        <v>139</v>
      </c>
      <c r="F31" s="134" t="s">
        <v>121</v>
      </c>
      <c r="G31" s="138"/>
      <c r="H31" s="155"/>
      <c r="I31" s="138"/>
      <c r="J31" s="138"/>
      <c r="K31" s="158">
        <v>28443</v>
      </c>
      <c r="L31" s="140"/>
    </row>
    <row r="32" spans="1:12" ht="12.75">
      <c r="A32" s="178"/>
      <c r="B32" s="138"/>
      <c r="C32" s="138"/>
      <c r="D32" s="138">
        <v>231</v>
      </c>
      <c r="E32" s="134"/>
      <c r="F32" s="134"/>
      <c r="G32" s="138"/>
      <c r="H32" s="155"/>
      <c r="I32" s="138"/>
      <c r="J32" s="138"/>
      <c r="K32" s="158">
        <v>0</v>
      </c>
      <c r="L32" s="140"/>
    </row>
    <row r="33" spans="1:12" ht="12.75">
      <c r="A33" s="150"/>
      <c r="B33" s="145"/>
      <c r="C33" s="145"/>
      <c r="D33" s="145">
        <v>231</v>
      </c>
      <c r="E33" s="139"/>
      <c r="F33" s="139"/>
      <c r="G33" s="150"/>
      <c r="H33" s="150"/>
      <c r="I33" s="150"/>
      <c r="J33" s="150"/>
      <c r="K33" s="147"/>
      <c r="L33" s="140"/>
    </row>
    <row r="34" spans="1:12" ht="12.75">
      <c r="A34" s="182" t="s">
        <v>521</v>
      </c>
      <c r="B34" s="182"/>
      <c r="C34" s="182"/>
      <c r="D34" s="182">
        <v>231</v>
      </c>
      <c r="E34" s="183" t="s">
        <v>372</v>
      </c>
      <c r="F34" s="183" t="s">
        <v>374</v>
      </c>
      <c r="G34" s="182"/>
      <c r="H34" s="182"/>
      <c r="I34" s="182"/>
      <c r="J34" s="182"/>
      <c r="K34" s="184">
        <v>0</v>
      </c>
      <c r="L34" s="140"/>
    </row>
    <row r="35" spans="1:12" ht="12.75">
      <c r="A35" s="138"/>
      <c r="B35" s="138"/>
      <c r="C35" s="138"/>
      <c r="D35" s="138">
        <v>231</v>
      </c>
      <c r="E35" s="134"/>
      <c r="F35" s="134"/>
      <c r="G35" s="138"/>
      <c r="H35" s="138"/>
      <c r="I35" s="138"/>
      <c r="J35" s="138"/>
      <c r="K35" s="140"/>
      <c r="L35" s="140"/>
    </row>
    <row r="36" spans="1:13" ht="13.5" thickBot="1">
      <c r="A36" s="141"/>
      <c r="B36" s="142"/>
      <c r="C36" s="142"/>
      <c r="D36" s="142"/>
      <c r="E36" s="142"/>
      <c r="F36" s="142"/>
      <c r="G36" s="142"/>
      <c r="H36" s="142"/>
      <c r="I36" s="142"/>
      <c r="J36" s="142"/>
      <c r="K36" s="143"/>
      <c r="L36" s="144">
        <f>SUM(K29:K36)</f>
        <v>28793</v>
      </c>
      <c r="M36" s="109"/>
    </row>
    <row r="37" spans="1:12" ht="12.75">
      <c r="A37" s="76" t="s">
        <v>54</v>
      </c>
      <c r="B37" s="69"/>
      <c r="C37" s="69"/>
      <c r="D37" s="85"/>
      <c r="E37" s="86"/>
      <c r="F37" s="86"/>
      <c r="G37" s="86"/>
      <c r="H37" s="86"/>
      <c r="I37" s="86"/>
      <c r="J37" s="86"/>
      <c r="K37" s="87"/>
      <c r="L37" s="88"/>
    </row>
    <row r="38" spans="1:12" ht="12.75">
      <c r="A38" s="150" t="s">
        <v>564</v>
      </c>
      <c r="B38" s="150"/>
      <c r="C38" s="150"/>
      <c r="D38" s="150">
        <v>231</v>
      </c>
      <c r="E38" s="139"/>
      <c r="F38" s="139" t="s">
        <v>4</v>
      </c>
      <c r="G38" s="150"/>
      <c r="H38" s="157" t="s">
        <v>544</v>
      </c>
      <c r="I38" s="150"/>
      <c r="J38" s="150"/>
      <c r="K38" s="177">
        <v>1384</v>
      </c>
      <c r="L38" s="116"/>
    </row>
    <row r="39" spans="1:12" ht="12.75">
      <c r="A39" s="150"/>
      <c r="B39" s="150"/>
      <c r="C39" s="150"/>
      <c r="D39" s="150">
        <v>231</v>
      </c>
      <c r="E39" s="139"/>
      <c r="F39" s="139"/>
      <c r="G39" s="150"/>
      <c r="H39" s="157"/>
      <c r="I39" s="150"/>
      <c r="J39" s="150"/>
      <c r="K39" s="177"/>
      <c r="L39" s="117"/>
    </row>
    <row r="40" spans="1:12" ht="12.75">
      <c r="A40" s="138"/>
      <c r="B40" s="145"/>
      <c r="C40" s="145"/>
      <c r="D40" s="145">
        <v>231</v>
      </c>
      <c r="E40" s="145"/>
      <c r="F40" s="145"/>
      <c r="G40" s="145"/>
      <c r="H40" s="145"/>
      <c r="I40" s="145"/>
      <c r="J40" s="145"/>
      <c r="K40" s="146"/>
      <c r="L40" s="117"/>
    </row>
    <row r="41" spans="1:12" ht="12.75">
      <c r="A41" s="97"/>
      <c r="B41" s="118"/>
      <c r="C41" s="118"/>
      <c r="D41" s="98"/>
      <c r="E41" s="98"/>
      <c r="F41" s="98"/>
      <c r="G41" s="98"/>
      <c r="H41" s="98"/>
      <c r="I41" s="98"/>
      <c r="J41" s="98"/>
      <c r="K41" s="114"/>
      <c r="L41" s="117"/>
    </row>
    <row r="42" spans="1:13" ht="13.5" thickBot="1">
      <c r="A42" s="73"/>
      <c r="B42" s="98"/>
      <c r="C42" s="101"/>
      <c r="D42" s="89"/>
      <c r="E42" s="90"/>
      <c r="F42" s="90"/>
      <c r="G42" s="90"/>
      <c r="H42" s="90"/>
      <c r="I42" s="90"/>
      <c r="J42" s="90"/>
      <c r="K42" s="91"/>
      <c r="L42" s="92">
        <f>SUM(K37:K42)</f>
        <v>1384</v>
      </c>
      <c r="M42" s="109">
        <f>SUM(K7:K42)</f>
        <v>135177</v>
      </c>
    </row>
    <row r="43" spans="1:12" ht="12.75">
      <c r="A43" s="81" t="s">
        <v>52</v>
      </c>
      <c r="B43" s="82"/>
      <c r="C43" s="82"/>
      <c r="D43" s="82"/>
      <c r="E43" s="82"/>
      <c r="F43" s="82"/>
      <c r="G43" s="82"/>
      <c r="H43" s="82"/>
      <c r="I43" s="82"/>
      <c r="J43" s="82"/>
      <c r="K43" s="83"/>
      <c r="L43" s="84"/>
    </row>
    <row r="44" spans="1:13" ht="12.75">
      <c r="A44" s="135" t="s">
        <v>559</v>
      </c>
      <c r="B44" s="136"/>
      <c r="C44" s="136"/>
      <c r="D44" s="136" t="s">
        <v>303</v>
      </c>
      <c r="E44" s="136" t="s">
        <v>97</v>
      </c>
      <c r="F44" s="136" t="s">
        <v>251</v>
      </c>
      <c r="G44" s="136"/>
      <c r="H44" s="136"/>
      <c r="I44" s="136"/>
      <c r="J44" s="136"/>
      <c r="K44" s="189"/>
      <c r="L44" s="173">
        <v>18000</v>
      </c>
      <c r="M44" s="200"/>
    </row>
    <row r="45" spans="1:13" ht="12.75">
      <c r="A45" s="135"/>
      <c r="B45" s="136"/>
      <c r="C45" s="136"/>
      <c r="D45" s="136" t="s">
        <v>303</v>
      </c>
      <c r="E45" s="134" t="s">
        <v>97</v>
      </c>
      <c r="F45" s="134" t="s">
        <v>250</v>
      </c>
      <c r="G45" s="136"/>
      <c r="H45" s="136"/>
      <c r="I45" s="136"/>
      <c r="J45" s="136"/>
      <c r="K45" s="189"/>
      <c r="L45" s="173">
        <v>4000</v>
      </c>
      <c r="M45" s="200"/>
    </row>
    <row r="46" spans="1:13" ht="12.75">
      <c r="A46" s="135" t="s">
        <v>561</v>
      </c>
      <c r="B46" s="136"/>
      <c r="C46" s="136"/>
      <c r="D46" s="136" t="s">
        <v>303</v>
      </c>
      <c r="E46" s="136" t="s">
        <v>87</v>
      </c>
      <c r="F46" s="136" t="s">
        <v>84</v>
      </c>
      <c r="G46" s="136"/>
      <c r="H46" s="136"/>
      <c r="I46" s="136"/>
      <c r="J46" s="136"/>
      <c r="K46" s="137"/>
      <c r="L46" s="201">
        <v>3000</v>
      </c>
      <c r="M46" s="200"/>
    </row>
    <row r="47" spans="1:13" ht="12.75">
      <c r="A47" s="135" t="s">
        <v>562</v>
      </c>
      <c r="B47" s="136"/>
      <c r="C47" s="136"/>
      <c r="D47" s="136" t="s">
        <v>303</v>
      </c>
      <c r="E47" s="134" t="s">
        <v>80</v>
      </c>
      <c r="F47" s="134" t="s">
        <v>109</v>
      </c>
      <c r="G47" s="136"/>
      <c r="H47" s="136"/>
      <c r="I47" s="136"/>
      <c r="J47" s="136"/>
      <c r="K47" s="189"/>
      <c r="L47" s="173">
        <v>5000</v>
      </c>
      <c r="M47" s="200"/>
    </row>
    <row r="48" spans="1:13" ht="12.75">
      <c r="A48" s="135" t="s">
        <v>565</v>
      </c>
      <c r="B48" s="157"/>
      <c r="C48" s="157"/>
      <c r="D48" s="157" t="s">
        <v>303</v>
      </c>
      <c r="E48" s="155" t="s">
        <v>556</v>
      </c>
      <c r="F48" s="155" t="s">
        <v>251</v>
      </c>
      <c r="G48" s="136"/>
      <c r="H48" s="136" t="s">
        <v>555</v>
      </c>
      <c r="I48" s="136"/>
      <c r="J48" s="136"/>
      <c r="K48" s="137"/>
      <c r="L48" s="173">
        <v>3000</v>
      </c>
      <c r="M48" s="176"/>
    </row>
    <row r="49" spans="1:13" ht="12.75">
      <c r="A49" s="135" t="s">
        <v>566</v>
      </c>
      <c r="B49" s="136"/>
      <c r="C49" s="136"/>
      <c r="D49" s="136" t="s">
        <v>303</v>
      </c>
      <c r="E49" s="157" t="s">
        <v>556</v>
      </c>
      <c r="F49" s="157" t="s">
        <v>132</v>
      </c>
      <c r="G49" s="157"/>
      <c r="H49" s="157" t="s">
        <v>555</v>
      </c>
      <c r="I49" s="157"/>
      <c r="J49" s="157"/>
      <c r="K49" s="181"/>
      <c r="L49" s="173">
        <v>910</v>
      </c>
      <c r="M49" s="176"/>
    </row>
    <row r="50" spans="1:12" ht="12.75">
      <c r="A50" s="178" t="s">
        <v>567</v>
      </c>
      <c r="B50" s="157"/>
      <c r="C50" s="157"/>
      <c r="D50" s="157" t="s">
        <v>303</v>
      </c>
      <c r="E50" s="157" t="s">
        <v>556</v>
      </c>
      <c r="F50" s="157" t="s">
        <v>84</v>
      </c>
      <c r="G50" s="157"/>
      <c r="H50" s="157" t="s">
        <v>555</v>
      </c>
      <c r="I50" s="157"/>
      <c r="J50" s="157"/>
      <c r="K50" s="180"/>
      <c r="L50" s="173">
        <v>681</v>
      </c>
    </row>
    <row r="51" spans="1:12" ht="12.75">
      <c r="A51" s="178" t="s">
        <v>568</v>
      </c>
      <c r="B51" s="157"/>
      <c r="C51" s="157"/>
      <c r="D51" s="157" t="s">
        <v>303</v>
      </c>
      <c r="E51" s="155" t="s">
        <v>556</v>
      </c>
      <c r="F51" s="155" t="s">
        <v>56</v>
      </c>
      <c r="G51" s="136"/>
      <c r="H51" s="136" t="s">
        <v>555</v>
      </c>
      <c r="I51" s="136"/>
      <c r="J51" s="136"/>
      <c r="K51" s="137"/>
      <c r="L51" s="173">
        <v>204</v>
      </c>
    </row>
    <row r="52" spans="1:12" ht="12.75">
      <c r="A52" s="135"/>
      <c r="B52" s="136"/>
      <c r="C52" s="136"/>
      <c r="D52" s="136" t="s">
        <v>303</v>
      </c>
      <c r="E52" s="157"/>
      <c r="F52" s="157"/>
      <c r="G52" s="136"/>
      <c r="H52" s="157"/>
      <c r="I52" s="136"/>
      <c r="J52" s="136"/>
      <c r="K52" s="137"/>
      <c r="L52" s="173">
        <v>0</v>
      </c>
    </row>
    <row r="53" spans="1:12" ht="12.75">
      <c r="A53" s="135"/>
      <c r="B53" s="136"/>
      <c r="C53" s="136"/>
      <c r="D53" s="136" t="s">
        <v>303</v>
      </c>
      <c r="E53" s="157"/>
      <c r="F53" s="157"/>
      <c r="G53" s="136"/>
      <c r="H53" s="157"/>
      <c r="I53" s="136"/>
      <c r="J53" s="136"/>
      <c r="K53" s="137"/>
      <c r="L53" s="173">
        <v>0</v>
      </c>
    </row>
    <row r="54" spans="1:12" ht="12.75">
      <c r="A54" s="97"/>
      <c r="B54" s="108"/>
      <c r="C54" s="108"/>
      <c r="D54" s="108" t="s">
        <v>303</v>
      </c>
      <c r="E54" s="108"/>
      <c r="F54" s="108"/>
      <c r="G54" s="108"/>
      <c r="H54" s="108"/>
      <c r="I54" s="108"/>
      <c r="J54" s="108"/>
      <c r="K54" s="115"/>
      <c r="L54" s="174">
        <v>0</v>
      </c>
    </row>
    <row r="55" spans="1:12" ht="12.75">
      <c r="A55" s="185" t="s">
        <v>522</v>
      </c>
      <c r="B55" s="186"/>
      <c r="C55" s="186"/>
      <c r="D55" s="186" t="s">
        <v>303</v>
      </c>
      <c r="E55" s="183" t="s">
        <v>372</v>
      </c>
      <c r="F55" s="183" t="s">
        <v>519</v>
      </c>
      <c r="G55" s="186"/>
      <c r="H55" s="186"/>
      <c r="I55" s="186"/>
      <c r="J55" s="186"/>
      <c r="K55" s="187"/>
      <c r="L55" s="188">
        <v>0</v>
      </c>
    </row>
    <row r="56" spans="1:13" ht="13.5" thickBot="1">
      <c r="A56" s="72"/>
      <c r="B56" s="74"/>
      <c r="C56" s="74"/>
      <c r="D56" s="74"/>
      <c r="E56" s="74"/>
      <c r="F56" s="74"/>
      <c r="G56" s="74"/>
      <c r="H56" s="74"/>
      <c r="I56" s="74"/>
      <c r="J56" s="74"/>
      <c r="K56" s="75"/>
      <c r="L56" s="175">
        <f>SUM(K44:K56)</f>
        <v>0</v>
      </c>
      <c r="M56" s="109">
        <f>SUM(L44:L56)</f>
        <v>34795</v>
      </c>
    </row>
    <row r="57" spans="1:12" ht="12.75">
      <c r="A57" s="76" t="s">
        <v>55</v>
      </c>
      <c r="B57" s="82" t="s">
        <v>302</v>
      </c>
      <c r="C57" s="82" t="s">
        <v>302</v>
      </c>
      <c r="D57" s="93" t="s">
        <v>303</v>
      </c>
      <c r="E57" s="93"/>
      <c r="F57" s="93" t="s">
        <v>304</v>
      </c>
      <c r="G57" s="93"/>
      <c r="H57" s="93"/>
      <c r="I57" s="93"/>
      <c r="J57" s="93"/>
      <c r="K57" s="198">
        <f>SUM(M56-M42)</f>
        <v>-100382</v>
      </c>
      <c r="L57" s="94"/>
    </row>
    <row r="58" spans="1:12" ht="12.75">
      <c r="A58" s="172"/>
      <c r="B58" s="159" t="s">
        <v>302</v>
      </c>
      <c r="C58" s="159" t="s">
        <v>302</v>
      </c>
      <c r="D58" s="160"/>
      <c r="E58" s="160"/>
      <c r="F58" s="160"/>
      <c r="G58" s="160"/>
      <c r="H58" s="160"/>
      <c r="I58" s="160"/>
      <c r="J58" s="160"/>
      <c r="K58" s="161"/>
      <c r="L58" s="162"/>
    </row>
    <row r="59" spans="1:12" ht="12.75">
      <c r="A59" s="172"/>
      <c r="B59" s="159" t="s">
        <v>302</v>
      </c>
      <c r="C59" s="159" t="s">
        <v>302</v>
      </c>
      <c r="D59" s="160"/>
      <c r="E59" s="160"/>
      <c r="F59" s="160"/>
      <c r="G59" s="160"/>
      <c r="H59" s="160"/>
      <c r="I59" s="160"/>
      <c r="J59" s="160"/>
      <c r="K59" s="161"/>
      <c r="L59" s="162"/>
    </row>
    <row r="60" spans="1:12" ht="13.5" thickBot="1">
      <c r="A60" s="72"/>
      <c r="B60" s="95"/>
      <c r="C60" s="95"/>
      <c r="D60" s="90"/>
      <c r="E60" s="90"/>
      <c r="F60" s="90"/>
      <c r="G60" s="90"/>
      <c r="H60" s="90"/>
      <c r="I60" s="90"/>
      <c r="J60" s="90"/>
      <c r="K60" s="91"/>
      <c r="L60" s="92"/>
    </row>
    <row r="61" spans="1:12" ht="12.75">
      <c r="A61" s="8" t="s">
        <v>264</v>
      </c>
      <c r="B61" s="60"/>
      <c r="C61" s="60"/>
      <c r="D61" s="60"/>
      <c r="E61" s="60"/>
      <c r="F61" s="60"/>
      <c r="G61" s="60"/>
      <c r="H61" s="60"/>
      <c r="I61" s="60"/>
      <c r="J61" s="60"/>
      <c r="K61" s="13">
        <f>SUM(K7:K60)</f>
        <v>34795</v>
      </c>
      <c r="L61" s="13">
        <f>SUM(L43:L56)</f>
        <v>34795</v>
      </c>
    </row>
    <row r="62" spans="1:12" ht="12.75">
      <c r="A62" s="8"/>
      <c r="B62" s="60"/>
      <c r="C62" s="60"/>
      <c r="D62" s="60"/>
      <c r="E62" s="60"/>
      <c r="F62" s="60"/>
      <c r="G62" s="60"/>
      <c r="H62" s="60"/>
      <c r="I62" s="60"/>
      <c r="J62" s="60"/>
      <c r="K62" s="102" t="s">
        <v>353</v>
      </c>
      <c r="L62" s="103"/>
    </row>
    <row r="63" spans="1:12" ht="12.75">
      <c r="A63" s="8"/>
      <c r="B63" s="60"/>
      <c r="C63" s="60"/>
      <c r="D63" s="60"/>
      <c r="E63" s="107" t="s">
        <v>288</v>
      </c>
      <c r="F63" s="60"/>
      <c r="G63" s="60"/>
      <c r="H63" s="60"/>
      <c r="I63" s="60"/>
      <c r="J63" s="60"/>
      <c r="K63" s="104" t="s">
        <v>285</v>
      </c>
      <c r="L63" s="105" t="s">
        <v>286</v>
      </c>
    </row>
    <row r="64" spans="1:12" ht="12.75">
      <c r="A64" s="8"/>
      <c r="B64" s="60"/>
      <c r="C64" s="60"/>
      <c r="D64" s="60"/>
      <c r="E64" s="60"/>
      <c r="F64" s="60"/>
      <c r="G64" s="60"/>
      <c r="H64" s="60"/>
      <c r="I64" s="60"/>
      <c r="J64" s="60"/>
      <c r="K64" s="106" t="s">
        <v>560</v>
      </c>
      <c r="L64" s="106" t="s">
        <v>449</v>
      </c>
    </row>
    <row r="65" spans="1:12" ht="12.75">
      <c r="A65" s="8"/>
      <c r="B65" s="60"/>
      <c r="C65" s="60"/>
      <c r="D65" s="60"/>
      <c r="E65" s="60"/>
      <c r="F65" s="60"/>
      <c r="G65" s="60"/>
      <c r="H65" s="60"/>
      <c r="I65" s="60"/>
      <c r="J65" s="60"/>
      <c r="K65" s="102" t="s">
        <v>354</v>
      </c>
      <c r="L65" s="103"/>
    </row>
    <row r="66" spans="1:12" ht="12.75">
      <c r="A66" s="8"/>
      <c r="B66" s="60"/>
      <c r="C66" s="60"/>
      <c r="D66" s="60"/>
      <c r="E66" s="60"/>
      <c r="F66" s="60"/>
      <c r="G66" s="60"/>
      <c r="H66" s="60"/>
      <c r="I66" s="60"/>
      <c r="J66" s="60"/>
      <c r="K66" s="104" t="s">
        <v>285</v>
      </c>
      <c r="L66" s="105" t="s">
        <v>286</v>
      </c>
    </row>
    <row r="67" spans="1:12" ht="12.75">
      <c r="A67" s="8"/>
      <c r="B67" s="60"/>
      <c r="C67" s="60"/>
      <c r="D67" s="60"/>
      <c r="E67" s="60"/>
      <c r="F67" s="60"/>
      <c r="G67" s="60"/>
      <c r="H67" s="60"/>
      <c r="I67" s="60"/>
      <c r="J67" s="60"/>
      <c r="K67" s="106" t="s">
        <v>560</v>
      </c>
      <c r="L67" s="106" t="s">
        <v>449</v>
      </c>
    </row>
    <row r="68" spans="1:12" ht="12.75">
      <c r="A68" s="8"/>
      <c r="B68" s="60"/>
      <c r="C68" s="60"/>
      <c r="D68" s="60"/>
      <c r="E68" s="60"/>
      <c r="F68" s="60"/>
      <c r="G68" s="60"/>
      <c r="H68" s="60"/>
      <c r="I68" s="60"/>
      <c r="J68" s="60"/>
      <c r="K68" s="102" t="s">
        <v>287</v>
      </c>
      <c r="L68" s="103"/>
    </row>
    <row r="69" spans="1:12" ht="12.75">
      <c r="A69" s="8" t="s">
        <v>316</v>
      </c>
      <c r="B69" s="60"/>
      <c r="C69" s="60"/>
      <c r="D69" s="126"/>
      <c r="E69" s="60"/>
      <c r="F69" s="60"/>
      <c r="G69" s="60"/>
      <c r="H69" s="60"/>
      <c r="I69" s="60"/>
      <c r="J69" s="60"/>
      <c r="K69" s="104" t="s">
        <v>285</v>
      </c>
      <c r="L69" s="105" t="s">
        <v>286</v>
      </c>
    </row>
    <row r="70" spans="1:12" ht="12.75">
      <c r="A70" s="8"/>
      <c r="B70" s="60"/>
      <c r="C70" s="60"/>
      <c r="D70" s="60"/>
      <c r="E70" s="60"/>
      <c r="F70" s="60"/>
      <c r="G70" s="60"/>
      <c r="H70" s="60"/>
      <c r="I70" s="60"/>
      <c r="J70" s="60"/>
      <c r="K70" s="111" t="s">
        <v>560</v>
      </c>
      <c r="L70" s="111" t="s">
        <v>450</v>
      </c>
    </row>
    <row r="71" spans="1:12" ht="12.75">
      <c r="A71" s="8"/>
      <c r="B71" s="60"/>
      <c r="C71" s="60"/>
      <c r="D71" s="60"/>
      <c r="E71" s="60"/>
      <c r="F71" s="60"/>
      <c r="G71" s="60"/>
      <c r="H71" s="60"/>
      <c r="I71" s="60"/>
      <c r="J71" s="60"/>
      <c r="K71" s="107"/>
      <c r="L71" s="107"/>
    </row>
    <row r="72" spans="1:12" ht="12.75">
      <c r="A72" s="8"/>
      <c r="B72" s="60"/>
      <c r="C72" s="60"/>
      <c r="D72" s="60"/>
      <c r="E72" s="60"/>
      <c r="F72" s="60"/>
      <c r="G72" s="60"/>
      <c r="H72" s="60"/>
      <c r="I72" s="60"/>
      <c r="J72" s="60"/>
      <c r="K72" s="8"/>
      <c r="L72" s="2"/>
    </row>
    <row r="73" spans="1:12" ht="12.75">
      <c r="A73" s="8"/>
      <c r="B73" s="60"/>
      <c r="C73" s="60"/>
      <c r="D73" s="60"/>
      <c r="E73" s="60"/>
      <c r="F73" s="60"/>
      <c r="G73" s="60"/>
      <c r="H73" s="60"/>
      <c r="I73" s="60"/>
      <c r="J73" s="60"/>
      <c r="K73" s="8"/>
      <c r="L73" s="2"/>
    </row>
    <row r="74" spans="1:12" ht="12.75">
      <c r="A74" s="8"/>
      <c r="B74" s="60"/>
      <c r="C74" s="60"/>
      <c r="D74" s="60"/>
      <c r="E74" s="60"/>
      <c r="F74" s="60"/>
      <c r="G74" s="60"/>
      <c r="H74" s="60"/>
      <c r="I74" s="60"/>
      <c r="J74" s="60"/>
      <c r="K74" s="8"/>
      <c r="L74" s="2"/>
    </row>
    <row r="75" spans="1:12" ht="12.75">
      <c r="A75" s="8"/>
      <c r="B75" s="60"/>
      <c r="C75" s="60"/>
      <c r="D75" s="60"/>
      <c r="E75" s="60"/>
      <c r="F75" s="60"/>
      <c r="G75" s="60"/>
      <c r="H75" s="60"/>
      <c r="I75" s="60"/>
      <c r="J75" s="60"/>
      <c r="K75" s="8"/>
      <c r="L75" s="2"/>
    </row>
    <row r="76" spans="1:12" ht="12.75">
      <c r="A76" s="8"/>
      <c r="B76" s="60"/>
      <c r="C76" s="60"/>
      <c r="D76" s="60"/>
      <c r="E76" s="60"/>
      <c r="F76" s="60"/>
      <c r="G76" s="60"/>
      <c r="H76" s="60"/>
      <c r="I76" s="60"/>
      <c r="J76" s="60"/>
      <c r="K76" s="8"/>
      <c r="L76" s="2"/>
    </row>
    <row r="77" spans="1:12" ht="12.75">
      <c r="A77" s="8"/>
      <c r="B77" s="60"/>
      <c r="C77" s="60"/>
      <c r="D77" s="60"/>
      <c r="E77" s="60"/>
      <c r="F77" s="60"/>
      <c r="G77" s="60"/>
      <c r="H77" s="60"/>
      <c r="I77" s="60"/>
      <c r="J77" s="60"/>
      <c r="K77" s="8"/>
      <c r="L77" s="2"/>
    </row>
    <row r="78" spans="1:12" ht="12.75">
      <c r="A78" s="8"/>
      <c r="B78" s="60"/>
      <c r="C78" s="60"/>
      <c r="D78" s="60"/>
      <c r="E78" s="60"/>
      <c r="F78" s="60"/>
      <c r="G78" s="60"/>
      <c r="H78" s="60"/>
      <c r="I78" s="60"/>
      <c r="J78" s="60"/>
      <c r="K78" s="8"/>
      <c r="L78" s="2"/>
    </row>
    <row r="79" spans="1:12" ht="12.75">
      <c r="A79" s="8"/>
      <c r="B79" s="60"/>
      <c r="C79" s="60"/>
      <c r="D79" s="60"/>
      <c r="E79" s="60"/>
      <c r="F79" s="60"/>
      <c r="G79" s="60"/>
      <c r="H79" s="60"/>
      <c r="I79" s="60"/>
      <c r="J79" s="60"/>
      <c r="K79" s="8"/>
      <c r="L79" s="2"/>
    </row>
    <row r="80" spans="1:12" ht="12.75">
      <c r="A80" s="8"/>
      <c r="B80" s="60"/>
      <c r="C80" s="60"/>
      <c r="D80" s="60"/>
      <c r="E80" s="60"/>
      <c r="F80" s="60"/>
      <c r="G80" s="60"/>
      <c r="H80" s="60"/>
      <c r="I80" s="60"/>
      <c r="J80" s="60"/>
      <c r="K80" s="8"/>
      <c r="L80" s="2"/>
    </row>
    <row r="81" spans="1:12" ht="12.75">
      <c r="A81" s="8"/>
      <c r="B81" s="60"/>
      <c r="C81" s="60"/>
      <c r="D81" s="60"/>
      <c r="E81" s="60"/>
      <c r="F81" s="60"/>
      <c r="G81" s="60"/>
      <c r="H81" s="60"/>
      <c r="I81" s="60"/>
      <c r="J81" s="60"/>
      <c r="K81" s="8"/>
      <c r="L81" s="2"/>
    </row>
    <row r="82" spans="1:12" ht="12.75">
      <c r="A82" s="8"/>
      <c r="B82" s="60"/>
      <c r="C82" s="60"/>
      <c r="D82" s="60"/>
      <c r="E82" s="60"/>
      <c r="F82" s="60"/>
      <c r="G82" s="60"/>
      <c r="H82" s="60"/>
      <c r="I82" s="60"/>
      <c r="J82" s="60"/>
      <c r="K82" s="8"/>
      <c r="L82" s="2"/>
    </row>
    <row r="83" spans="1:12" ht="12.75">
      <c r="A83" s="8"/>
      <c r="B83" s="60"/>
      <c r="C83" s="60"/>
      <c r="D83" s="60"/>
      <c r="E83" s="60"/>
      <c r="F83" s="60"/>
      <c r="G83" s="60"/>
      <c r="H83" s="60"/>
      <c r="I83" s="60"/>
      <c r="J83" s="60"/>
      <c r="K83" s="8"/>
      <c r="L83" s="2"/>
    </row>
    <row r="84" spans="1:12" ht="12.75">
      <c r="A84" s="8"/>
      <c r="B84" s="60"/>
      <c r="C84" s="60"/>
      <c r="D84" s="60"/>
      <c r="E84" s="60"/>
      <c r="F84" s="60"/>
      <c r="G84" s="60"/>
      <c r="H84" s="60"/>
      <c r="I84" s="60"/>
      <c r="J84" s="60"/>
      <c r="K84" s="8"/>
      <c r="L84" s="2"/>
    </row>
    <row r="85" spans="1:12" ht="12.75">
      <c r="A85" s="8"/>
      <c r="B85" s="60"/>
      <c r="C85" s="60"/>
      <c r="D85" s="60"/>
      <c r="E85" s="60"/>
      <c r="F85" s="60"/>
      <c r="G85" s="60"/>
      <c r="H85" s="60"/>
      <c r="I85" s="60"/>
      <c r="J85" s="60"/>
      <c r="K85" s="8"/>
      <c r="L85" s="2"/>
    </row>
    <row r="86" spans="1:12" ht="12.75">
      <c r="A86" s="8"/>
      <c r="B86" s="60"/>
      <c r="C86" s="60"/>
      <c r="D86" s="60"/>
      <c r="E86" s="60"/>
      <c r="F86" s="60"/>
      <c r="G86" s="60"/>
      <c r="H86" s="60"/>
      <c r="I86" s="60"/>
      <c r="J86" s="60"/>
      <c r="K86" s="8"/>
      <c r="L86" s="2"/>
    </row>
    <row r="87" spans="1:12" ht="12.75">
      <c r="A87" s="8"/>
      <c r="B87" s="60"/>
      <c r="C87" s="60"/>
      <c r="D87" s="60"/>
      <c r="E87" s="60"/>
      <c r="F87" s="60"/>
      <c r="G87" s="60"/>
      <c r="H87" s="60"/>
      <c r="I87" s="60"/>
      <c r="J87" s="60"/>
      <c r="K87" s="8"/>
      <c r="L87" s="2"/>
    </row>
    <row r="88" spans="1:12" ht="12.75">
      <c r="A88" s="8"/>
      <c r="B88" s="60"/>
      <c r="C88" s="60"/>
      <c r="D88" s="60"/>
      <c r="E88" s="60"/>
      <c r="F88" s="60"/>
      <c r="G88" s="60"/>
      <c r="H88" s="60"/>
      <c r="I88" s="60"/>
      <c r="J88" s="60"/>
      <c r="K88" s="8"/>
      <c r="L88" s="2"/>
    </row>
    <row r="89" spans="1:12" ht="12.75">
      <c r="A89" s="8"/>
      <c r="B89" s="60"/>
      <c r="C89" s="60"/>
      <c r="D89" s="60"/>
      <c r="E89" s="60"/>
      <c r="F89" s="60"/>
      <c r="G89" s="60"/>
      <c r="H89" s="60"/>
      <c r="I89" s="60"/>
      <c r="J89" s="60"/>
      <c r="K89" s="8"/>
      <c r="L89" s="2"/>
    </row>
    <row r="90" spans="1:12" ht="12.75">
      <c r="A90" s="8"/>
      <c r="B90" s="60"/>
      <c r="C90" s="60"/>
      <c r="D90" s="60"/>
      <c r="E90" s="60"/>
      <c r="F90" s="60"/>
      <c r="G90" s="60"/>
      <c r="H90" s="60"/>
      <c r="I90" s="60"/>
      <c r="J90" s="60"/>
      <c r="K90" s="8"/>
      <c r="L90" s="2"/>
    </row>
    <row r="91" spans="1:12" ht="12.75">
      <c r="A91" s="8"/>
      <c r="B91" s="60"/>
      <c r="C91" s="60"/>
      <c r="D91" s="60"/>
      <c r="E91" s="60"/>
      <c r="F91" s="60"/>
      <c r="G91" s="60"/>
      <c r="H91" s="60"/>
      <c r="I91" s="60"/>
      <c r="J91" s="60"/>
      <c r="K91" s="8"/>
      <c r="L91" s="2"/>
    </row>
    <row r="92" spans="1:12" ht="12.75">
      <c r="A92" s="8"/>
      <c r="B92" s="60"/>
      <c r="C92" s="60"/>
      <c r="D92" s="60"/>
      <c r="E92" s="60"/>
      <c r="F92" s="60"/>
      <c r="G92" s="60"/>
      <c r="H92" s="60"/>
      <c r="I92" s="60"/>
      <c r="J92" s="60"/>
      <c r="K92" s="8"/>
      <c r="L92" s="2"/>
    </row>
    <row r="93" spans="1:12" ht="12.75">
      <c r="A93" s="8"/>
      <c r="B93" s="60"/>
      <c r="C93" s="60"/>
      <c r="D93" s="60"/>
      <c r="E93" s="60"/>
      <c r="F93" s="60"/>
      <c r="G93" s="60"/>
      <c r="H93" s="60"/>
      <c r="I93" s="60"/>
      <c r="J93" s="60"/>
      <c r="K93" s="8"/>
      <c r="L93" s="2"/>
    </row>
    <row r="94" spans="1:12" ht="12.75">
      <c r="A94" s="8"/>
      <c r="B94" s="60"/>
      <c r="C94" s="60"/>
      <c r="D94" s="60"/>
      <c r="E94" s="60"/>
      <c r="F94" s="60"/>
      <c r="G94" s="60"/>
      <c r="H94" s="60"/>
      <c r="I94" s="60"/>
      <c r="J94" s="60"/>
      <c r="K94" s="8"/>
      <c r="L94" s="2"/>
    </row>
    <row r="95" spans="1:12" ht="12.75">
      <c r="A95" s="8"/>
      <c r="B95" s="60"/>
      <c r="C95" s="60"/>
      <c r="D95" s="60"/>
      <c r="E95" s="60"/>
      <c r="F95" s="60"/>
      <c r="G95" s="60"/>
      <c r="H95" s="60"/>
      <c r="I95" s="60"/>
      <c r="J95" s="60"/>
      <c r="K95" s="8"/>
      <c r="L95" s="2"/>
    </row>
    <row r="96" spans="1:12" ht="12.75">
      <c r="A96" s="8"/>
      <c r="B96" s="60"/>
      <c r="C96" s="60"/>
      <c r="D96" s="60"/>
      <c r="E96" s="60"/>
      <c r="F96" s="60"/>
      <c r="G96" s="60"/>
      <c r="H96" s="60"/>
      <c r="I96" s="60"/>
      <c r="J96" s="60"/>
      <c r="K96" s="8"/>
      <c r="L96" s="2"/>
    </row>
    <row r="97" spans="1:12" ht="12.75">
      <c r="A97" s="8"/>
      <c r="B97" s="60"/>
      <c r="C97" s="60"/>
      <c r="D97" s="60"/>
      <c r="E97" s="60"/>
      <c r="F97" s="60"/>
      <c r="G97" s="60"/>
      <c r="H97" s="60"/>
      <c r="I97" s="60"/>
      <c r="J97" s="60"/>
      <c r="K97" s="8"/>
      <c r="L97" s="2"/>
    </row>
    <row r="98" spans="1:12" ht="12.75">
      <c r="A98" s="8"/>
      <c r="B98" s="60"/>
      <c r="C98" s="60"/>
      <c r="D98" s="60"/>
      <c r="E98" s="60"/>
      <c r="F98" s="60"/>
      <c r="G98" s="60"/>
      <c r="H98" s="60"/>
      <c r="I98" s="60"/>
      <c r="J98" s="60"/>
      <c r="K98" s="8"/>
      <c r="L98" s="2"/>
    </row>
    <row r="99" spans="1:12" ht="12.75">
      <c r="A99" s="8"/>
      <c r="B99" s="60"/>
      <c r="C99" s="60"/>
      <c r="D99" s="60"/>
      <c r="E99" s="60"/>
      <c r="F99" s="60"/>
      <c r="G99" s="60"/>
      <c r="H99" s="60"/>
      <c r="I99" s="60"/>
      <c r="J99" s="60"/>
      <c r="K99" s="8"/>
      <c r="L99" s="2"/>
    </row>
    <row r="100" spans="1:12" ht="12.75">
      <c r="A100" s="8"/>
      <c r="B100" s="60"/>
      <c r="C100" s="60"/>
      <c r="D100" s="60"/>
      <c r="E100" s="60"/>
      <c r="F100" s="60"/>
      <c r="G100" s="60"/>
      <c r="H100" s="60"/>
      <c r="I100" s="60"/>
      <c r="J100" s="60"/>
      <c r="K100" s="8"/>
      <c r="L100" s="2"/>
    </row>
    <row r="101" spans="1:12" ht="12.75">
      <c r="A101" s="8"/>
      <c r="B101" s="60"/>
      <c r="C101" s="60"/>
      <c r="D101" s="60"/>
      <c r="E101" s="60"/>
      <c r="F101" s="60"/>
      <c r="G101" s="60"/>
      <c r="H101" s="60"/>
      <c r="I101" s="60"/>
      <c r="J101" s="60"/>
      <c r="K101" s="8"/>
      <c r="L101" s="2"/>
    </row>
    <row r="102" spans="1:12" ht="12.75">
      <c r="A102" s="8"/>
      <c r="B102" s="60"/>
      <c r="C102" s="60"/>
      <c r="D102" s="60"/>
      <c r="E102" s="60"/>
      <c r="F102" s="60"/>
      <c r="G102" s="60"/>
      <c r="H102" s="60"/>
      <c r="I102" s="60"/>
      <c r="J102" s="60"/>
      <c r="K102" s="8"/>
      <c r="L102" s="2"/>
    </row>
    <row r="103" spans="1:12" ht="12.75">
      <c r="A103" s="8"/>
      <c r="B103" s="60"/>
      <c r="C103" s="60"/>
      <c r="D103" s="60"/>
      <c r="E103" s="60"/>
      <c r="F103" s="60"/>
      <c r="G103" s="60"/>
      <c r="H103" s="60"/>
      <c r="I103" s="60"/>
      <c r="J103" s="60"/>
      <c r="K103" s="8"/>
      <c r="L103" s="2"/>
    </row>
    <row r="104" spans="1:12" ht="12.75">
      <c r="A104" s="8"/>
      <c r="B104" s="60"/>
      <c r="C104" s="60"/>
      <c r="D104" s="60"/>
      <c r="E104" s="60"/>
      <c r="F104" s="60"/>
      <c r="G104" s="60"/>
      <c r="H104" s="60"/>
      <c r="I104" s="60"/>
      <c r="J104" s="60"/>
      <c r="K104" s="8"/>
      <c r="L104" s="2"/>
    </row>
    <row r="105" spans="1:12" ht="12.75">
      <c r="A105" s="8"/>
      <c r="B105" s="60"/>
      <c r="C105" s="60"/>
      <c r="D105" s="60"/>
      <c r="E105" s="60"/>
      <c r="F105" s="60"/>
      <c r="G105" s="60"/>
      <c r="H105" s="60"/>
      <c r="I105" s="60"/>
      <c r="J105" s="60"/>
      <c r="K105" s="8"/>
      <c r="L105" s="2"/>
    </row>
    <row r="106" spans="1:12" ht="12.75">
      <c r="A106" s="8"/>
      <c r="B106" s="60"/>
      <c r="C106" s="60"/>
      <c r="D106" s="60"/>
      <c r="E106" s="60"/>
      <c r="F106" s="60"/>
      <c r="G106" s="60"/>
      <c r="H106" s="60"/>
      <c r="I106" s="60"/>
      <c r="J106" s="60"/>
      <c r="K106" s="8"/>
      <c r="L106" s="2"/>
    </row>
    <row r="107" spans="1:12" ht="12.75">
      <c r="A107" s="8"/>
      <c r="B107" s="60"/>
      <c r="C107" s="60"/>
      <c r="D107" s="60"/>
      <c r="E107" s="60"/>
      <c r="F107" s="60"/>
      <c r="G107" s="60"/>
      <c r="H107" s="60"/>
      <c r="I107" s="60"/>
      <c r="J107" s="60"/>
      <c r="K107" s="8"/>
      <c r="L107" s="2"/>
    </row>
    <row r="108" spans="1:12" ht="12.75">
      <c r="A108" s="8"/>
      <c r="B108" s="60"/>
      <c r="C108" s="60"/>
      <c r="D108" s="60"/>
      <c r="E108" s="60"/>
      <c r="F108" s="60"/>
      <c r="G108" s="60"/>
      <c r="H108" s="60"/>
      <c r="I108" s="60"/>
      <c r="J108" s="60"/>
      <c r="K108" s="8"/>
      <c r="L108" s="2"/>
    </row>
    <row r="109" spans="1:12" ht="12.75">
      <c r="A109" s="8"/>
      <c r="B109" s="60"/>
      <c r="C109" s="60"/>
      <c r="D109" s="60"/>
      <c r="E109" s="60"/>
      <c r="F109" s="60"/>
      <c r="G109" s="60"/>
      <c r="H109" s="60"/>
      <c r="I109" s="60"/>
      <c r="J109" s="60"/>
      <c r="K109" s="8"/>
      <c r="L109" s="2"/>
    </row>
    <row r="110" spans="1:12" ht="12.75">
      <c r="A110" s="8"/>
      <c r="B110" s="60"/>
      <c r="C110" s="60"/>
      <c r="D110" s="60"/>
      <c r="E110" s="60"/>
      <c r="F110" s="60"/>
      <c r="G110" s="60"/>
      <c r="H110" s="60"/>
      <c r="I110" s="60"/>
      <c r="J110" s="60"/>
      <c r="K110" s="8"/>
      <c r="L110" s="2"/>
    </row>
    <row r="111" spans="1:12" ht="12.75">
      <c r="A111" s="8"/>
      <c r="B111" s="60"/>
      <c r="C111" s="60"/>
      <c r="D111" s="60"/>
      <c r="E111" s="60"/>
      <c r="F111" s="60"/>
      <c r="G111" s="60"/>
      <c r="H111" s="60"/>
      <c r="I111" s="60"/>
      <c r="J111" s="60"/>
      <c r="K111" s="8"/>
      <c r="L111" s="2"/>
    </row>
    <row r="112" spans="1:12" ht="12.75">
      <c r="A112" s="8"/>
      <c r="B112" s="60"/>
      <c r="C112" s="60"/>
      <c r="D112" s="60"/>
      <c r="E112" s="60"/>
      <c r="F112" s="60"/>
      <c r="G112" s="60"/>
      <c r="H112" s="60"/>
      <c r="I112" s="60"/>
      <c r="J112" s="60"/>
      <c r="K112" s="8"/>
      <c r="L112" s="2"/>
    </row>
    <row r="113" spans="1:12" ht="12.75">
      <c r="A113" s="8"/>
      <c r="B113" s="60"/>
      <c r="C113" s="60"/>
      <c r="D113" s="60"/>
      <c r="E113" s="60"/>
      <c r="F113" s="60"/>
      <c r="G113" s="60"/>
      <c r="H113" s="60"/>
      <c r="I113" s="60"/>
      <c r="J113" s="60"/>
      <c r="K113" s="8"/>
      <c r="L113" s="2"/>
    </row>
    <row r="114" spans="1:12" ht="12.75">
      <c r="A114" s="8"/>
      <c r="B114" s="60"/>
      <c r="C114" s="60"/>
      <c r="D114" s="60"/>
      <c r="E114" s="60"/>
      <c r="F114" s="60"/>
      <c r="G114" s="60"/>
      <c r="H114" s="60"/>
      <c r="I114" s="60"/>
      <c r="J114" s="60"/>
      <c r="K114" s="8"/>
      <c r="L114" s="2"/>
    </row>
    <row r="115" spans="1:12" ht="12.75">
      <c r="A115" s="8"/>
      <c r="B115" s="60"/>
      <c r="C115" s="60"/>
      <c r="D115" s="60"/>
      <c r="E115" s="60"/>
      <c r="F115" s="60"/>
      <c r="G115" s="60"/>
      <c r="H115" s="60"/>
      <c r="I115" s="60"/>
      <c r="J115" s="60"/>
      <c r="K115" s="8"/>
      <c r="L115" s="2"/>
    </row>
    <row r="116" spans="1:12" ht="12.75">
      <c r="A116" s="8"/>
      <c r="B116" s="60"/>
      <c r="C116" s="60"/>
      <c r="D116" s="60"/>
      <c r="E116" s="60"/>
      <c r="F116" s="60"/>
      <c r="G116" s="60"/>
      <c r="H116" s="60"/>
      <c r="I116" s="60"/>
      <c r="J116" s="60"/>
      <c r="K116" s="8"/>
      <c r="L116" s="2"/>
    </row>
    <row r="117" spans="1:12" ht="12.75">
      <c r="A117" s="8"/>
      <c r="B117" s="60"/>
      <c r="C117" s="60"/>
      <c r="D117" s="60"/>
      <c r="E117" s="60"/>
      <c r="F117" s="60"/>
      <c r="G117" s="60"/>
      <c r="H117" s="60"/>
      <c r="I117" s="60"/>
      <c r="J117" s="60"/>
      <c r="K117" s="8"/>
      <c r="L117" s="2"/>
    </row>
    <row r="118" spans="1:12" ht="12.75">
      <c r="A118" s="8"/>
      <c r="B118" s="60"/>
      <c r="C118" s="60"/>
      <c r="D118" s="60"/>
      <c r="E118" s="60"/>
      <c r="F118" s="60"/>
      <c r="G118" s="60"/>
      <c r="H118" s="60"/>
      <c r="I118" s="60"/>
      <c r="J118" s="60"/>
      <c r="K118" s="8"/>
      <c r="L118" s="2"/>
    </row>
    <row r="119" spans="1:12" ht="12.75">
      <c r="A119" s="8"/>
      <c r="B119" s="60"/>
      <c r="C119" s="60"/>
      <c r="D119" s="60"/>
      <c r="E119" s="60"/>
      <c r="F119" s="60"/>
      <c r="G119" s="60"/>
      <c r="H119" s="60"/>
      <c r="I119" s="60"/>
      <c r="J119" s="60"/>
      <c r="K119" s="8"/>
      <c r="L119" s="2"/>
    </row>
    <row r="120" spans="1:12" ht="12.75">
      <c r="A120" s="8"/>
      <c r="B120" s="60"/>
      <c r="C120" s="60"/>
      <c r="D120" s="60"/>
      <c r="E120" s="60"/>
      <c r="F120" s="60"/>
      <c r="G120" s="60"/>
      <c r="H120" s="60"/>
      <c r="I120" s="60"/>
      <c r="J120" s="60"/>
      <c r="K120" s="8"/>
      <c r="L120" s="2"/>
    </row>
    <row r="121" spans="1:12" ht="12.75">
      <c r="A121" s="8"/>
      <c r="B121" s="60"/>
      <c r="C121" s="60"/>
      <c r="D121" s="60"/>
      <c r="E121" s="60"/>
      <c r="F121" s="60"/>
      <c r="G121" s="60"/>
      <c r="H121" s="60"/>
      <c r="I121" s="60"/>
      <c r="J121" s="60"/>
      <c r="K121" s="8"/>
      <c r="L121" s="2"/>
    </row>
    <row r="122" spans="1:12" ht="12.75">
      <c r="A122" s="8"/>
      <c r="B122" s="60"/>
      <c r="C122" s="60"/>
      <c r="D122" s="60"/>
      <c r="E122" s="60"/>
      <c r="F122" s="60"/>
      <c r="G122" s="60"/>
      <c r="H122" s="60"/>
      <c r="I122" s="60"/>
      <c r="J122" s="60"/>
      <c r="K122" s="8"/>
      <c r="L122" s="2"/>
    </row>
    <row r="123" spans="1:12" ht="12.75">
      <c r="A123" s="8"/>
      <c r="B123" s="60"/>
      <c r="C123" s="60"/>
      <c r="D123" s="60"/>
      <c r="E123" s="60"/>
      <c r="F123" s="60"/>
      <c r="G123" s="60"/>
      <c r="H123" s="60"/>
      <c r="I123" s="60"/>
      <c r="J123" s="60"/>
      <c r="K123" s="8"/>
      <c r="L123" s="2"/>
    </row>
    <row r="124" spans="1:12" ht="12.75">
      <c r="A124" s="8"/>
      <c r="B124" s="60"/>
      <c r="C124" s="60"/>
      <c r="D124" s="60"/>
      <c r="E124" s="60"/>
      <c r="F124" s="60"/>
      <c r="G124" s="60"/>
      <c r="H124" s="60"/>
      <c r="I124" s="60"/>
      <c r="J124" s="60"/>
      <c r="K124" s="8"/>
      <c r="L124" s="2"/>
    </row>
    <row r="125" spans="1:12" ht="12.75">
      <c r="A125" s="8"/>
      <c r="B125" s="60"/>
      <c r="C125" s="60"/>
      <c r="D125" s="60"/>
      <c r="E125" s="60"/>
      <c r="F125" s="60"/>
      <c r="G125" s="60"/>
      <c r="H125" s="60"/>
      <c r="I125" s="60"/>
      <c r="J125" s="60"/>
      <c r="K125" s="8"/>
      <c r="L125" s="2"/>
    </row>
    <row r="126" spans="1:12" ht="12.75">
      <c r="A126" s="8"/>
      <c r="B126" s="60"/>
      <c r="C126" s="60"/>
      <c r="D126" s="60"/>
      <c r="E126" s="60"/>
      <c r="F126" s="60"/>
      <c r="G126" s="60"/>
      <c r="H126" s="60"/>
      <c r="I126" s="60"/>
      <c r="J126" s="60"/>
      <c r="K126" s="8"/>
      <c r="L126" s="2"/>
    </row>
    <row r="127" spans="1:12" ht="12.75">
      <c r="A127" s="8"/>
      <c r="B127" s="60"/>
      <c r="C127" s="60"/>
      <c r="D127" s="60"/>
      <c r="E127" s="60"/>
      <c r="F127" s="60"/>
      <c r="G127" s="60"/>
      <c r="H127" s="60"/>
      <c r="I127" s="60"/>
      <c r="J127" s="60"/>
      <c r="K127" s="8"/>
      <c r="L127" s="2"/>
    </row>
    <row r="128" spans="1:12" ht="12.75">
      <c r="A128" s="8"/>
      <c r="B128" s="60"/>
      <c r="C128" s="60"/>
      <c r="D128" s="60"/>
      <c r="E128" s="60"/>
      <c r="F128" s="60"/>
      <c r="G128" s="60"/>
      <c r="H128" s="60"/>
      <c r="I128" s="60"/>
      <c r="J128" s="60"/>
      <c r="K128" s="8"/>
      <c r="L128" s="2"/>
    </row>
    <row r="129" spans="1:12" ht="12.75">
      <c r="A129" s="8"/>
      <c r="B129" s="60"/>
      <c r="C129" s="60"/>
      <c r="D129" s="60"/>
      <c r="E129" s="60"/>
      <c r="F129" s="60"/>
      <c r="G129" s="60"/>
      <c r="H129" s="60"/>
      <c r="I129" s="60"/>
      <c r="J129" s="60"/>
      <c r="K129" s="8"/>
      <c r="L129" s="2"/>
    </row>
    <row r="130" spans="1:12" ht="12.75">
      <c r="A130" s="8"/>
      <c r="B130" s="60"/>
      <c r="C130" s="60"/>
      <c r="D130" s="60"/>
      <c r="E130" s="60"/>
      <c r="F130" s="60"/>
      <c r="G130" s="60"/>
      <c r="H130" s="60"/>
      <c r="I130" s="60"/>
      <c r="J130" s="60"/>
      <c r="K130" s="8"/>
      <c r="L130" s="2"/>
    </row>
    <row r="131" spans="1:12" ht="12.75">
      <c r="A131" s="8"/>
      <c r="B131" s="60"/>
      <c r="C131" s="60"/>
      <c r="D131" s="60"/>
      <c r="E131" s="60"/>
      <c r="F131" s="60"/>
      <c r="G131" s="60"/>
      <c r="H131" s="60"/>
      <c r="I131" s="60"/>
      <c r="J131" s="60"/>
      <c r="K131" s="8"/>
      <c r="L131" s="2"/>
    </row>
    <row r="132" spans="1:12" ht="12.75">
      <c r="A132" s="8"/>
      <c r="B132" s="60"/>
      <c r="C132" s="60"/>
      <c r="D132" s="60"/>
      <c r="E132" s="60"/>
      <c r="F132" s="60"/>
      <c r="G132" s="60"/>
      <c r="H132" s="60"/>
      <c r="I132" s="60"/>
      <c r="J132" s="60"/>
      <c r="K132" s="8"/>
      <c r="L132" s="2"/>
    </row>
    <row r="133" spans="1:12" ht="12.75">
      <c r="A133" s="8"/>
      <c r="B133" s="8"/>
      <c r="C133" s="60"/>
      <c r="D133" s="60"/>
      <c r="E133" s="60"/>
      <c r="F133" s="60"/>
      <c r="G133" s="60"/>
      <c r="H133" s="60"/>
      <c r="I133" s="60"/>
      <c r="J133" s="60"/>
      <c r="K133" s="8"/>
      <c r="L133" s="2"/>
    </row>
    <row r="134" spans="1:12" ht="12.75">
      <c r="A134" s="8"/>
      <c r="B134" s="8"/>
      <c r="C134" s="60"/>
      <c r="D134" s="60"/>
      <c r="E134" s="60"/>
      <c r="F134" s="60"/>
      <c r="G134" s="60"/>
      <c r="H134" s="60"/>
      <c r="I134" s="60"/>
      <c r="J134" s="60"/>
      <c r="K134" s="8"/>
      <c r="L134" s="2"/>
    </row>
    <row r="135" spans="1:12" ht="12.75">
      <c r="A135" s="8"/>
      <c r="B135" s="8"/>
      <c r="C135" s="60"/>
      <c r="D135" s="60"/>
      <c r="E135" s="60"/>
      <c r="F135" s="60"/>
      <c r="G135" s="60"/>
      <c r="H135" s="60"/>
      <c r="I135" s="60"/>
      <c r="J135" s="60"/>
      <c r="K135" s="8"/>
      <c r="L135" s="2"/>
    </row>
    <row r="136" spans="1:12" ht="12.75">
      <c r="A136" s="8"/>
      <c r="B136" s="8"/>
      <c r="C136" s="60"/>
      <c r="D136" s="60"/>
      <c r="E136" s="60"/>
      <c r="F136" s="60"/>
      <c r="G136" s="60"/>
      <c r="H136" s="60"/>
      <c r="I136" s="60"/>
      <c r="J136" s="60"/>
      <c r="K136" s="8"/>
      <c r="L136" s="2"/>
    </row>
    <row r="137" spans="1:12" ht="12.75">
      <c r="A137" s="8"/>
      <c r="B137" s="8"/>
      <c r="C137" s="60"/>
      <c r="D137" s="60"/>
      <c r="E137" s="60"/>
      <c r="F137" s="60"/>
      <c r="G137" s="60"/>
      <c r="H137" s="60"/>
      <c r="I137" s="60"/>
      <c r="J137" s="60"/>
      <c r="K137" s="8"/>
      <c r="L137" s="2"/>
    </row>
    <row r="138" spans="1:12" ht="12.75">
      <c r="A138" s="8"/>
      <c r="B138" s="8"/>
      <c r="C138" s="60"/>
      <c r="D138" s="60"/>
      <c r="E138" s="60"/>
      <c r="F138" s="60"/>
      <c r="G138" s="60"/>
      <c r="H138" s="60"/>
      <c r="I138" s="60"/>
      <c r="J138" s="60"/>
      <c r="K138" s="8"/>
      <c r="L138" s="2"/>
    </row>
    <row r="139" spans="1:12" ht="12.75">
      <c r="A139" s="8"/>
      <c r="B139" s="8"/>
      <c r="C139" s="60"/>
      <c r="D139" s="60"/>
      <c r="E139" s="60"/>
      <c r="F139" s="60"/>
      <c r="G139" s="60"/>
      <c r="H139" s="60"/>
      <c r="I139" s="60"/>
      <c r="J139" s="60"/>
      <c r="K139" s="8"/>
      <c r="L139" s="2"/>
    </row>
    <row r="140" spans="1:12" ht="12.75">
      <c r="A140" s="8"/>
      <c r="B140" s="8"/>
      <c r="C140" s="60"/>
      <c r="D140" s="60"/>
      <c r="E140" s="60"/>
      <c r="F140" s="60"/>
      <c r="G140" s="60"/>
      <c r="H140" s="60"/>
      <c r="I140" s="60"/>
      <c r="J140" s="60"/>
      <c r="K140" s="8"/>
      <c r="L140" s="2"/>
    </row>
    <row r="141" spans="1:12" ht="12.75">
      <c r="A141" s="8"/>
      <c r="B141" s="8"/>
      <c r="C141" s="60"/>
      <c r="D141" s="60"/>
      <c r="E141" s="60"/>
      <c r="F141" s="60"/>
      <c r="G141" s="60"/>
      <c r="H141" s="60"/>
      <c r="I141" s="60"/>
      <c r="J141" s="60"/>
      <c r="K141" s="8"/>
      <c r="L141" s="2"/>
    </row>
    <row r="142" spans="1:12" ht="12.75">
      <c r="A142" s="8"/>
      <c r="B142" s="8"/>
      <c r="C142" s="60"/>
      <c r="D142" s="60"/>
      <c r="E142" s="60"/>
      <c r="F142" s="60"/>
      <c r="G142" s="60"/>
      <c r="H142" s="60"/>
      <c r="I142" s="60"/>
      <c r="J142" s="60"/>
      <c r="K142" s="8"/>
      <c r="L142" s="2"/>
    </row>
    <row r="143" spans="1:12" ht="12.75">
      <c r="A143" s="8"/>
      <c r="B143" s="8"/>
      <c r="C143" s="60"/>
      <c r="D143" s="60"/>
      <c r="E143" s="60"/>
      <c r="F143" s="60"/>
      <c r="G143" s="60"/>
      <c r="H143" s="60"/>
      <c r="I143" s="60"/>
      <c r="J143" s="60"/>
      <c r="K143" s="8"/>
      <c r="L143" s="2"/>
    </row>
    <row r="144" spans="1:12" ht="12.75">
      <c r="A144" s="8"/>
      <c r="B144" s="8"/>
      <c r="C144" s="60"/>
      <c r="D144" s="60"/>
      <c r="E144" s="60"/>
      <c r="F144" s="60"/>
      <c r="G144" s="60"/>
      <c r="H144" s="60"/>
      <c r="I144" s="60"/>
      <c r="J144" s="60"/>
      <c r="K144" s="8"/>
      <c r="L144" s="2"/>
    </row>
    <row r="145" spans="1:12" ht="12.75">
      <c r="A145" s="8"/>
      <c r="B145" s="8"/>
      <c r="C145" s="60"/>
      <c r="D145" s="60"/>
      <c r="E145" s="60"/>
      <c r="F145" s="60"/>
      <c r="G145" s="60"/>
      <c r="H145" s="60"/>
      <c r="I145" s="60"/>
      <c r="J145" s="60"/>
      <c r="K145" s="8"/>
      <c r="L145" s="2"/>
    </row>
    <row r="146" spans="1:12" ht="12.75">
      <c r="A146" s="8"/>
      <c r="B146" s="8"/>
      <c r="C146" s="60"/>
      <c r="D146" s="60"/>
      <c r="E146" s="60"/>
      <c r="F146" s="60"/>
      <c r="G146" s="60"/>
      <c r="H146" s="60"/>
      <c r="I146" s="60"/>
      <c r="J146" s="60"/>
      <c r="K146" s="8"/>
      <c r="L146" s="2"/>
    </row>
    <row r="147" spans="1:12" ht="12.75">
      <c r="A147" s="8"/>
      <c r="B147" s="8"/>
      <c r="C147" s="60"/>
      <c r="D147" s="60"/>
      <c r="E147" s="60"/>
      <c r="F147" s="60"/>
      <c r="G147" s="60"/>
      <c r="H147" s="60"/>
      <c r="I147" s="60"/>
      <c r="J147" s="60"/>
      <c r="K147" s="8"/>
      <c r="L147" s="2"/>
    </row>
    <row r="148" spans="1:12" ht="12.75">
      <c r="A148" s="8"/>
      <c r="B148" s="8"/>
      <c r="C148" s="60"/>
      <c r="D148" s="60"/>
      <c r="E148" s="60"/>
      <c r="F148" s="60"/>
      <c r="G148" s="60"/>
      <c r="H148" s="60"/>
      <c r="I148" s="60"/>
      <c r="J148" s="60"/>
      <c r="K148" s="8"/>
      <c r="L148" s="2"/>
    </row>
    <row r="149" spans="1:12" ht="12.75">
      <c r="A149" s="8"/>
      <c r="B149" s="8"/>
      <c r="C149" s="60"/>
      <c r="D149" s="60"/>
      <c r="E149" s="60"/>
      <c r="F149" s="60"/>
      <c r="G149" s="60"/>
      <c r="H149" s="60"/>
      <c r="I149" s="60"/>
      <c r="J149" s="60"/>
      <c r="K149" s="8"/>
      <c r="L149" s="2"/>
    </row>
    <row r="150" spans="1:12" ht="12.75">
      <c r="A150" s="8"/>
      <c r="B150" s="8"/>
      <c r="C150" s="60"/>
      <c r="D150" s="60"/>
      <c r="E150" s="60"/>
      <c r="F150" s="60"/>
      <c r="G150" s="60"/>
      <c r="H150" s="60"/>
      <c r="I150" s="60"/>
      <c r="J150" s="60"/>
      <c r="K150" s="8"/>
      <c r="L150" s="2"/>
    </row>
    <row r="151" spans="1:12" ht="12.75">
      <c r="A151" s="8"/>
      <c r="B151" s="8"/>
      <c r="C151" s="60"/>
      <c r="D151" s="60"/>
      <c r="E151" s="60"/>
      <c r="F151" s="60"/>
      <c r="G151" s="60"/>
      <c r="H151" s="60"/>
      <c r="I151" s="60"/>
      <c r="J151" s="60"/>
      <c r="K151" s="8"/>
      <c r="L151" s="2"/>
    </row>
    <row r="152" spans="1:12" ht="12.75">
      <c r="A152" s="8"/>
      <c r="B152" s="8"/>
      <c r="C152" s="60"/>
      <c r="D152" s="60"/>
      <c r="E152" s="60"/>
      <c r="F152" s="60"/>
      <c r="G152" s="60"/>
      <c r="H152" s="60"/>
      <c r="I152" s="60"/>
      <c r="J152" s="60"/>
      <c r="K152" s="8"/>
      <c r="L152" s="2"/>
    </row>
    <row r="153" spans="1:12" ht="12.75">
      <c r="A153" s="8"/>
      <c r="B153" s="8"/>
      <c r="C153" s="60"/>
      <c r="D153" s="60"/>
      <c r="E153" s="60"/>
      <c r="F153" s="60"/>
      <c r="G153" s="60"/>
      <c r="H153" s="60"/>
      <c r="I153" s="60"/>
      <c r="J153" s="60"/>
      <c r="K153" s="8"/>
      <c r="L153" s="2"/>
    </row>
    <row r="154" spans="1:12" ht="12.75">
      <c r="A154" s="8"/>
      <c r="B154" s="8"/>
      <c r="C154" s="60"/>
      <c r="D154" s="60"/>
      <c r="E154" s="60"/>
      <c r="F154" s="60"/>
      <c r="G154" s="60"/>
      <c r="H154" s="60"/>
      <c r="I154" s="60"/>
      <c r="J154" s="60"/>
      <c r="K154" s="8"/>
      <c r="L154" s="2"/>
    </row>
    <row r="155" spans="1:12" ht="12.75">
      <c r="A155" s="8"/>
      <c r="B155" s="8"/>
      <c r="C155" s="60"/>
      <c r="D155" s="60"/>
      <c r="E155" s="60"/>
      <c r="F155" s="60"/>
      <c r="G155" s="60"/>
      <c r="H155" s="60"/>
      <c r="I155" s="60"/>
      <c r="J155" s="60"/>
      <c r="K155" s="8"/>
      <c r="L155" s="2"/>
    </row>
    <row r="156" spans="1:12" ht="12.75">
      <c r="A156" s="8"/>
      <c r="B156" s="8"/>
      <c r="C156" s="60"/>
      <c r="D156" s="60"/>
      <c r="E156" s="60"/>
      <c r="F156" s="60"/>
      <c r="G156" s="60"/>
      <c r="H156" s="60"/>
      <c r="I156" s="60"/>
      <c r="J156" s="60"/>
      <c r="K156" s="8"/>
      <c r="L156" s="2"/>
    </row>
    <row r="157" spans="1:12" ht="12.75">
      <c r="A157" s="8"/>
      <c r="B157" s="8"/>
      <c r="C157" s="60"/>
      <c r="D157" s="60"/>
      <c r="E157" s="60"/>
      <c r="F157" s="60"/>
      <c r="G157" s="60"/>
      <c r="H157" s="60"/>
      <c r="I157" s="60"/>
      <c r="J157" s="60"/>
      <c r="K157" s="8"/>
      <c r="L157" s="2"/>
    </row>
    <row r="158" spans="1:12" ht="12.75">
      <c r="A158" s="8"/>
      <c r="B158" s="8"/>
      <c r="C158" s="60"/>
      <c r="D158" s="60"/>
      <c r="E158" s="60"/>
      <c r="F158" s="60"/>
      <c r="G158" s="60"/>
      <c r="H158" s="60"/>
      <c r="I158" s="60"/>
      <c r="J158" s="60"/>
      <c r="K158" s="8"/>
      <c r="L158" s="2"/>
    </row>
    <row r="159" spans="1:12" ht="12.75">
      <c r="A159" s="8"/>
      <c r="B159" s="8"/>
      <c r="C159" s="60"/>
      <c r="D159" s="60"/>
      <c r="E159" s="60"/>
      <c r="F159" s="60"/>
      <c r="G159" s="60"/>
      <c r="H159" s="60"/>
      <c r="I159" s="60"/>
      <c r="J159" s="60"/>
      <c r="K159" s="8"/>
      <c r="L159" s="2"/>
    </row>
    <row r="160" spans="1:12" ht="12.75">
      <c r="A160" s="8"/>
      <c r="B160" s="8"/>
      <c r="C160" s="60"/>
      <c r="D160" s="60"/>
      <c r="E160" s="60"/>
      <c r="F160" s="60"/>
      <c r="G160" s="60"/>
      <c r="H160" s="60"/>
      <c r="I160" s="60"/>
      <c r="J160" s="60"/>
      <c r="K160" s="8"/>
      <c r="L160" s="2"/>
    </row>
    <row r="161" spans="1:12" ht="12.75">
      <c r="A161" s="8"/>
      <c r="B161" s="8"/>
      <c r="C161" s="60"/>
      <c r="D161" s="60"/>
      <c r="E161" s="60"/>
      <c r="F161" s="60"/>
      <c r="G161" s="60"/>
      <c r="H161" s="60"/>
      <c r="I161" s="60"/>
      <c r="J161" s="60"/>
      <c r="K161" s="8"/>
      <c r="L161" s="2"/>
    </row>
    <row r="162" spans="1:12" ht="12.75">
      <c r="A162" s="8"/>
      <c r="B162" s="8"/>
      <c r="C162" s="60"/>
      <c r="D162" s="60"/>
      <c r="E162" s="60"/>
      <c r="F162" s="60"/>
      <c r="G162" s="60"/>
      <c r="H162" s="60"/>
      <c r="I162" s="60"/>
      <c r="J162" s="60"/>
      <c r="K162" s="8"/>
      <c r="L162" s="2"/>
    </row>
    <row r="163" spans="1:12" ht="12.75">
      <c r="A163" s="8"/>
      <c r="B163" s="8"/>
      <c r="C163" s="60"/>
      <c r="D163" s="60"/>
      <c r="E163" s="60"/>
      <c r="F163" s="60"/>
      <c r="G163" s="60"/>
      <c r="H163" s="60"/>
      <c r="I163" s="60"/>
      <c r="J163" s="60"/>
      <c r="K163" s="8"/>
      <c r="L163" s="2"/>
    </row>
    <row r="164" spans="1:12" ht="12.75">
      <c r="A164" s="8"/>
      <c r="B164" s="8"/>
      <c r="C164" s="60"/>
      <c r="D164" s="60"/>
      <c r="E164" s="60"/>
      <c r="F164" s="60"/>
      <c r="G164" s="60"/>
      <c r="H164" s="60"/>
      <c r="I164" s="60"/>
      <c r="J164" s="60"/>
      <c r="K164" s="8"/>
      <c r="L164" s="2"/>
    </row>
    <row r="165" spans="1:12" ht="12.75">
      <c r="A165" s="8"/>
      <c r="B165" s="8"/>
      <c r="C165" s="60"/>
      <c r="D165" s="60"/>
      <c r="E165" s="60"/>
      <c r="F165" s="60"/>
      <c r="G165" s="60"/>
      <c r="H165" s="60"/>
      <c r="I165" s="60"/>
      <c r="J165" s="60"/>
      <c r="K165" s="8"/>
      <c r="L165" s="2"/>
    </row>
    <row r="166" spans="1:12" ht="12.75">
      <c r="A166" s="8"/>
      <c r="B166" s="8"/>
      <c r="C166" s="60"/>
      <c r="D166" s="60"/>
      <c r="E166" s="60"/>
      <c r="F166" s="60"/>
      <c r="G166" s="60"/>
      <c r="H166" s="60"/>
      <c r="I166" s="60"/>
      <c r="J166" s="60"/>
      <c r="K166" s="8"/>
      <c r="L166" s="2"/>
    </row>
    <row r="167" spans="1:12" ht="12.75">
      <c r="A167" s="8"/>
      <c r="B167" s="8"/>
      <c r="C167" s="60"/>
      <c r="D167" s="60"/>
      <c r="E167" s="60"/>
      <c r="F167" s="60"/>
      <c r="G167" s="60"/>
      <c r="H167" s="60"/>
      <c r="I167" s="60"/>
      <c r="J167" s="60"/>
      <c r="K167" s="8"/>
      <c r="L167" s="2"/>
    </row>
    <row r="168" spans="1:12" ht="12.75">
      <c r="A168" s="8"/>
      <c r="B168" s="8"/>
      <c r="C168" s="60"/>
      <c r="D168" s="60"/>
      <c r="E168" s="60"/>
      <c r="F168" s="60"/>
      <c r="G168" s="60"/>
      <c r="H168" s="60"/>
      <c r="I168" s="60"/>
      <c r="J168" s="60"/>
      <c r="K168" s="8"/>
      <c r="L168" s="2"/>
    </row>
    <row r="169" spans="1:12" ht="12.75">
      <c r="A169" s="8"/>
      <c r="B169" s="8"/>
      <c r="C169" s="60"/>
      <c r="D169" s="60"/>
      <c r="E169" s="60"/>
      <c r="F169" s="60"/>
      <c r="G169" s="60"/>
      <c r="H169" s="60"/>
      <c r="I169" s="60"/>
      <c r="J169" s="60"/>
      <c r="K169" s="8"/>
      <c r="L169" s="2"/>
    </row>
    <row r="170" spans="1:12" ht="12.75">
      <c r="A170" s="8"/>
      <c r="B170" s="8"/>
      <c r="C170" s="60"/>
      <c r="D170" s="60"/>
      <c r="E170" s="60"/>
      <c r="F170" s="60"/>
      <c r="G170" s="60"/>
      <c r="H170" s="60"/>
      <c r="I170" s="60"/>
      <c r="J170" s="60"/>
      <c r="K170" s="8"/>
      <c r="L170" s="2"/>
    </row>
    <row r="171" spans="1:12" ht="12.75">
      <c r="A171" s="8"/>
      <c r="B171" s="8"/>
      <c r="C171" s="60"/>
      <c r="D171" s="60"/>
      <c r="E171" s="60"/>
      <c r="F171" s="60"/>
      <c r="G171" s="60"/>
      <c r="H171" s="60"/>
      <c r="I171" s="60"/>
      <c r="J171" s="60"/>
      <c r="K171" s="8"/>
      <c r="L171" s="2"/>
    </row>
    <row r="172" spans="1:12" ht="12.75">
      <c r="A172" s="8"/>
      <c r="B172" s="8"/>
      <c r="C172" s="60"/>
      <c r="D172" s="60"/>
      <c r="E172" s="60"/>
      <c r="F172" s="60"/>
      <c r="G172" s="60"/>
      <c r="H172" s="60"/>
      <c r="I172" s="60"/>
      <c r="J172" s="60"/>
      <c r="K172" s="8"/>
      <c r="L172" s="2"/>
    </row>
    <row r="173" spans="1:12" ht="12.75">
      <c r="A173" s="8"/>
      <c r="B173" s="8"/>
      <c r="C173" s="60"/>
      <c r="D173" s="60"/>
      <c r="E173" s="60"/>
      <c r="F173" s="60"/>
      <c r="G173" s="60"/>
      <c r="H173" s="60"/>
      <c r="I173" s="60"/>
      <c r="J173" s="60"/>
      <c r="K173" s="8"/>
      <c r="L173" s="2"/>
    </row>
    <row r="174" spans="1:12" ht="12.75">
      <c r="A174" s="8"/>
      <c r="B174" s="8"/>
      <c r="C174" s="60"/>
      <c r="D174" s="60"/>
      <c r="E174" s="60"/>
      <c r="F174" s="60"/>
      <c r="G174" s="60"/>
      <c r="H174" s="60"/>
      <c r="I174" s="60"/>
      <c r="J174" s="60"/>
      <c r="K174" s="8"/>
      <c r="L174" s="2"/>
    </row>
    <row r="175" spans="1:12" ht="12.75">
      <c r="A175" s="8"/>
      <c r="B175" s="8"/>
      <c r="C175" s="60"/>
      <c r="D175" s="60"/>
      <c r="E175" s="60"/>
      <c r="F175" s="60"/>
      <c r="G175" s="60"/>
      <c r="H175" s="60"/>
      <c r="I175" s="60"/>
      <c r="J175" s="60"/>
      <c r="K175" s="8"/>
      <c r="L175" s="2"/>
    </row>
    <row r="176" spans="1:12" ht="12.75">
      <c r="A176" s="8"/>
      <c r="B176" s="8"/>
      <c r="C176" s="60"/>
      <c r="D176" s="60"/>
      <c r="E176" s="60"/>
      <c r="F176" s="60"/>
      <c r="G176" s="60"/>
      <c r="H176" s="60"/>
      <c r="I176" s="60"/>
      <c r="J176" s="60"/>
      <c r="K176" s="8"/>
      <c r="L176" s="2"/>
    </row>
    <row r="177" spans="1:12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2"/>
    </row>
    <row r="178" spans="1:12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2"/>
    </row>
    <row r="179" spans="1:12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2"/>
    </row>
    <row r="180" spans="1:12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2"/>
    </row>
    <row r="181" spans="1:12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2"/>
    </row>
    <row r="182" spans="1:12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2"/>
    </row>
    <row r="183" spans="1:12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2"/>
    </row>
    <row r="184" spans="1:12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2"/>
    </row>
    <row r="185" spans="1:12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2"/>
    </row>
    <row r="186" spans="1:12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2"/>
    </row>
    <row r="187" spans="1:12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2"/>
    </row>
    <row r="188" spans="1:12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2"/>
    </row>
    <row r="189" spans="1:12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2"/>
    </row>
    <row r="190" spans="1:12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2"/>
    </row>
    <row r="191" spans="1:12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2"/>
    </row>
    <row r="192" spans="1:12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2"/>
    </row>
    <row r="193" spans="1:12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2"/>
    </row>
    <row r="194" spans="1:12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2"/>
    </row>
    <row r="195" spans="1:12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2"/>
    </row>
    <row r="196" spans="1:12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2"/>
    </row>
    <row r="197" spans="1:12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2"/>
    </row>
    <row r="198" spans="1:12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2"/>
    </row>
    <row r="199" spans="1:12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2"/>
    </row>
    <row r="200" spans="1:12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2"/>
    </row>
    <row r="201" spans="1:12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2"/>
    </row>
    <row r="202" spans="1:12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2"/>
    </row>
    <row r="203" spans="1:12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2"/>
    </row>
    <row r="204" spans="1:12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2"/>
    </row>
    <row r="205" spans="1:12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2"/>
    </row>
    <row r="206" spans="1:12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2"/>
    </row>
    <row r="207" spans="1:12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2"/>
    </row>
    <row r="208" spans="1:12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2"/>
    </row>
    <row r="209" spans="1:12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2"/>
    </row>
    <row r="210" spans="1:12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2"/>
    </row>
    <row r="211" spans="1:12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2"/>
    </row>
    <row r="212" spans="1:12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2"/>
    </row>
    <row r="213" spans="1:12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2"/>
    </row>
    <row r="214" spans="1:12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2"/>
    </row>
    <row r="215" spans="1:12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2"/>
    </row>
    <row r="216" spans="1:12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2"/>
    </row>
    <row r="217" spans="1:12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2"/>
    </row>
    <row r="218" spans="1:12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2"/>
    </row>
    <row r="219" spans="1:12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2"/>
    </row>
    <row r="220" spans="1:12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2"/>
    </row>
    <row r="221" spans="1:12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2"/>
    </row>
    <row r="222" spans="1:12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2"/>
    </row>
    <row r="223" spans="1:12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2"/>
    </row>
    <row r="224" spans="1:12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2"/>
    </row>
    <row r="225" spans="1:12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2"/>
    </row>
    <row r="226" spans="1:12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2"/>
    </row>
    <row r="227" spans="1:12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2"/>
    </row>
    <row r="228" spans="1:12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2"/>
    </row>
    <row r="229" spans="1:12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2"/>
    </row>
    <row r="230" spans="1:12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2"/>
    </row>
    <row r="231" spans="1:12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2"/>
    </row>
    <row r="232" spans="1:12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2"/>
    </row>
    <row r="233" spans="1:12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2"/>
    </row>
    <row r="234" spans="1:12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2"/>
    </row>
    <row r="235" spans="1:12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2"/>
    </row>
    <row r="236" spans="1:12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2"/>
    </row>
    <row r="237" spans="1:12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2"/>
    </row>
    <row r="238" spans="1:12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2"/>
    </row>
    <row r="239" spans="1:12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2"/>
    </row>
    <row r="240" spans="1:12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2"/>
    </row>
    <row r="241" spans="1:12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2"/>
    </row>
    <row r="242" spans="1:12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2"/>
    </row>
    <row r="243" spans="1:12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2"/>
    </row>
    <row r="244" spans="1:12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2"/>
    </row>
    <row r="245" spans="1:12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2"/>
    </row>
    <row r="246" spans="1:12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2"/>
    </row>
    <row r="247" spans="1:12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2"/>
    </row>
    <row r="248" spans="1:12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2"/>
    </row>
    <row r="249" spans="1:12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2"/>
    </row>
    <row r="250" spans="1:12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2"/>
    </row>
    <row r="251" spans="1:12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2"/>
    </row>
    <row r="252" spans="1:12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2"/>
    </row>
    <row r="253" spans="1:12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2"/>
    </row>
    <row r="254" spans="1:12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2"/>
    </row>
    <row r="255" spans="1:12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2"/>
    </row>
    <row r="256" spans="1:12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2"/>
    </row>
    <row r="257" spans="1:12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2"/>
    </row>
    <row r="258" spans="1:12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2"/>
    </row>
    <row r="259" spans="1:12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2"/>
    </row>
    <row r="260" spans="1:12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2"/>
    </row>
    <row r="261" spans="1:12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2"/>
    </row>
    <row r="262" spans="1:12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2"/>
    </row>
    <row r="263" spans="1:12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2"/>
    </row>
    <row r="264" spans="1:12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2"/>
    </row>
    <row r="265" spans="1:12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2"/>
    </row>
    <row r="266" spans="1:12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2"/>
    </row>
    <row r="267" spans="1:12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2"/>
    </row>
    <row r="268" spans="1:12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2"/>
    </row>
    <row r="269" spans="1:12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2"/>
    </row>
    <row r="270" spans="1:12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2"/>
    </row>
    <row r="271" spans="1:12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2"/>
    </row>
    <row r="272" spans="1:12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2"/>
    </row>
    <row r="273" spans="1:12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2"/>
    </row>
    <row r="274" spans="1:12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2"/>
    </row>
    <row r="275" spans="1:12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2"/>
    </row>
    <row r="276" spans="1:12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2"/>
    </row>
    <row r="277" spans="1:12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2"/>
    </row>
    <row r="278" spans="1:12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2"/>
    </row>
    <row r="279" spans="1:12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2"/>
    </row>
    <row r="280" spans="1:12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2"/>
    </row>
    <row r="281" spans="1:12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2"/>
    </row>
    <row r="282" spans="1:12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2"/>
    </row>
    <row r="283" spans="1:12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2"/>
    </row>
    <row r="284" spans="1:12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2"/>
    </row>
    <row r="285" spans="1:12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2"/>
    </row>
    <row r="286" spans="1:12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2"/>
    </row>
    <row r="287" spans="1:12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2"/>
    </row>
    <row r="288" spans="1:12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2"/>
    </row>
    <row r="289" spans="1:12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2"/>
    </row>
    <row r="290" spans="1:12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2"/>
    </row>
    <row r="291" spans="1:12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2"/>
    </row>
    <row r="292" spans="1:12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2"/>
    </row>
    <row r="293" spans="1:12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2"/>
    </row>
    <row r="294" spans="1:12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2"/>
    </row>
    <row r="295" spans="1:12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2"/>
    </row>
    <row r="296" spans="1:12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2"/>
    </row>
    <row r="297" spans="1:12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2"/>
    </row>
    <row r="298" spans="1:12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2"/>
    </row>
    <row r="299" spans="1:12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2"/>
    </row>
    <row r="300" spans="1:12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2"/>
    </row>
    <row r="301" spans="1:12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2"/>
    </row>
    <row r="302" spans="1:12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2"/>
    </row>
    <row r="303" spans="1:12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2"/>
    </row>
    <row r="304" spans="1:12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2"/>
    </row>
    <row r="305" spans="1:12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2"/>
    </row>
    <row r="306" spans="1:12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2"/>
    </row>
    <row r="307" spans="1:12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2"/>
    </row>
    <row r="308" spans="1:12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2"/>
    </row>
    <row r="309" spans="1:12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2"/>
    </row>
    <row r="310" spans="1:12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2"/>
    </row>
    <row r="311" spans="1:12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2"/>
    </row>
    <row r="312" spans="1:12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2"/>
    </row>
    <row r="313" spans="1:12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2"/>
    </row>
    <row r="314" spans="1:12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2"/>
    </row>
    <row r="315" spans="1:12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2"/>
    </row>
    <row r="316" spans="1:12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2"/>
    </row>
    <row r="317" spans="1:12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2"/>
    </row>
    <row r="318" spans="1:12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2"/>
    </row>
    <row r="319" spans="1:12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2"/>
    </row>
    <row r="320" spans="1:12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2"/>
    </row>
    <row r="321" spans="1:12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2"/>
    </row>
    <row r="322" spans="1:12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2"/>
    </row>
    <row r="323" spans="1:12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2"/>
    </row>
    <row r="324" spans="1:12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2"/>
    </row>
    <row r="325" spans="1:12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2"/>
    </row>
    <row r="326" spans="1:12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2"/>
    </row>
    <row r="327" spans="1:12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2"/>
    </row>
    <row r="328" spans="1:12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2"/>
    </row>
    <row r="329" spans="1:12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2"/>
    </row>
    <row r="330" spans="1:12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2"/>
    </row>
    <row r="331" spans="1:12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2"/>
    </row>
    <row r="332" spans="1:12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2"/>
    </row>
    <row r="333" spans="1:12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2"/>
    </row>
    <row r="334" spans="1:12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2"/>
    </row>
    <row r="335" spans="1:12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2"/>
    </row>
    <row r="336" spans="1:12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2"/>
    </row>
    <row r="337" spans="1:12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2"/>
    </row>
    <row r="338" spans="1:12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2"/>
    </row>
    <row r="339" spans="1:12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2"/>
    </row>
    <row r="340" spans="1:12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2"/>
    </row>
    <row r="341" spans="1:12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2"/>
    </row>
    <row r="342" spans="1:12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2"/>
    </row>
    <row r="343" spans="1:12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2"/>
    </row>
    <row r="344" spans="1:12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2"/>
    </row>
    <row r="345" spans="1:12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2"/>
    </row>
    <row r="346" spans="1:12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2"/>
    </row>
    <row r="347" spans="1:12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2"/>
    </row>
    <row r="348" spans="1:12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2"/>
    </row>
    <row r="349" spans="1:12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2"/>
    </row>
    <row r="350" spans="1:12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2"/>
    </row>
    <row r="351" spans="1:12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2"/>
    </row>
    <row r="352" spans="1:12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2"/>
    </row>
    <row r="353" spans="1:12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2"/>
    </row>
    <row r="354" spans="1:12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2"/>
    </row>
    <row r="355" spans="1:12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2"/>
    </row>
    <row r="356" spans="1:12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2"/>
    </row>
    <row r="357" spans="1:12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2"/>
    </row>
    <row r="358" spans="1:12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2"/>
    </row>
    <row r="359" spans="1:12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2"/>
    </row>
    <row r="360" spans="1:12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2"/>
    </row>
    <row r="361" spans="1:12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2"/>
    </row>
    <row r="362" spans="1:12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2"/>
    </row>
    <row r="363" spans="1:12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2"/>
    </row>
    <row r="364" spans="1:12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2"/>
    </row>
    <row r="365" spans="1:12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2"/>
    </row>
    <row r="366" spans="1:12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2"/>
    </row>
    <row r="367" spans="1:12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2"/>
    </row>
    <row r="368" spans="1:12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2"/>
    </row>
    <row r="369" spans="1:12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2"/>
    </row>
    <row r="370" spans="1:12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2"/>
    </row>
    <row r="371" spans="1:12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2"/>
    </row>
    <row r="372" spans="1:12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2"/>
    </row>
    <row r="373" spans="1:12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2"/>
    </row>
    <row r="374" spans="1:12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2"/>
    </row>
    <row r="375" spans="1:12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2"/>
    </row>
    <row r="376" spans="1:12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2"/>
    </row>
    <row r="377" spans="1:12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2"/>
    </row>
    <row r="378" spans="1:12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2"/>
    </row>
    <row r="379" spans="1:12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2"/>
    </row>
    <row r="380" spans="1:12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2"/>
    </row>
    <row r="381" spans="1:12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2"/>
    </row>
    <row r="382" spans="1:12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2"/>
    </row>
    <row r="383" spans="1:12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2"/>
    </row>
    <row r="384" spans="1:12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2"/>
    </row>
    <row r="385" spans="1:12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2"/>
    </row>
    <row r="386" spans="1:12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2"/>
    </row>
    <row r="387" spans="1:12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2"/>
    </row>
    <row r="388" spans="1:12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2"/>
    </row>
    <row r="389" spans="1:12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2"/>
    </row>
    <row r="390" spans="1:12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2"/>
    </row>
    <row r="391" spans="1:12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2"/>
    </row>
    <row r="392" spans="1:12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2"/>
    </row>
    <row r="393" spans="1:12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2"/>
    </row>
    <row r="394" spans="1:12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2"/>
    </row>
    <row r="395" spans="1:12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2"/>
    </row>
    <row r="396" spans="1:12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2"/>
    </row>
    <row r="397" spans="1:12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2"/>
    </row>
    <row r="398" spans="1:12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2"/>
    </row>
    <row r="399" spans="1:12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2"/>
    </row>
    <row r="400" spans="1:12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2"/>
    </row>
    <row r="401" spans="1:12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2"/>
    </row>
    <row r="402" spans="1:12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2"/>
    </row>
    <row r="403" spans="1:12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2"/>
    </row>
    <row r="404" spans="1:12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2"/>
    </row>
    <row r="405" spans="1:12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2"/>
    </row>
    <row r="406" spans="1:12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2"/>
    </row>
    <row r="407" spans="1:12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2"/>
    </row>
    <row r="408" spans="1:12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2"/>
    </row>
    <row r="409" spans="1:12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2"/>
    </row>
    <row r="410" spans="1:12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2"/>
    </row>
    <row r="411" spans="1:12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2"/>
    </row>
    <row r="412" spans="1:12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2"/>
    </row>
    <row r="413" spans="1:12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2"/>
    </row>
    <row r="414" spans="1:12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2"/>
    </row>
    <row r="415" spans="1:12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2"/>
    </row>
    <row r="416" spans="1:12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2"/>
    </row>
    <row r="417" spans="1:12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2"/>
    </row>
    <row r="418" spans="1:12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2"/>
    </row>
    <row r="419" spans="1:12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2"/>
    </row>
    <row r="420" spans="1:12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2"/>
    </row>
    <row r="421" spans="1:12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2"/>
    </row>
    <row r="422" spans="1:12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2"/>
    </row>
    <row r="423" spans="1:12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2"/>
    </row>
    <row r="424" spans="1:12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2"/>
    </row>
    <row r="425" spans="1:12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2"/>
    </row>
    <row r="426" spans="1:12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2"/>
    </row>
    <row r="427" spans="1:12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2"/>
    </row>
    <row r="428" spans="1:12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2"/>
    </row>
    <row r="429" spans="1:12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2"/>
    </row>
    <row r="430" spans="1:12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2"/>
    </row>
    <row r="431" spans="1:12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2"/>
    </row>
    <row r="432" spans="1:12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2"/>
    </row>
    <row r="433" spans="1:12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2"/>
    </row>
    <row r="434" spans="1:12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2"/>
    </row>
    <row r="435" spans="1:12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2"/>
    </row>
    <row r="436" spans="1:12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2"/>
    </row>
    <row r="437" spans="1:12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2"/>
    </row>
    <row r="438" spans="1:12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2"/>
    </row>
    <row r="439" spans="1:12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2"/>
    </row>
    <row r="440" spans="1:12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2"/>
    </row>
    <row r="441" spans="1:12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2"/>
    </row>
    <row r="442" spans="1:12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2"/>
    </row>
    <row r="443" spans="1:12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2"/>
    </row>
    <row r="444" spans="1:12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2"/>
    </row>
    <row r="445" spans="1:12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2"/>
    </row>
    <row r="446" spans="1:12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2"/>
    </row>
    <row r="447" spans="1:12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2"/>
    </row>
    <row r="448" spans="1:12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2"/>
    </row>
    <row r="449" spans="1:12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2"/>
    </row>
    <row r="450" spans="1:12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2"/>
    </row>
    <row r="451" spans="1:12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2"/>
    </row>
    <row r="452" spans="1:12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2"/>
    </row>
    <row r="453" spans="1:12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2"/>
    </row>
    <row r="454" spans="1:12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2"/>
    </row>
    <row r="455" spans="1:12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2"/>
    </row>
    <row r="456" spans="1:12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2"/>
    </row>
    <row r="457" spans="1:12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2"/>
    </row>
    <row r="458" spans="1:12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2"/>
    </row>
    <row r="459" spans="1:12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2"/>
    </row>
    <row r="460" spans="1:12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2"/>
    </row>
    <row r="461" spans="1:12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2"/>
    </row>
    <row r="462" spans="1:12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2"/>
    </row>
    <row r="463" spans="1:12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2"/>
    </row>
    <row r="464" spans="1:12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2"/>
    </row>
    <row r="465" spans="1:12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2"/>
    </row>
    <row r="466" spans="1:12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2"/>
    </row>
    <row r="467" spans="1:12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2"/>
    </row>
    <row r="468" spans="1:12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2"/>
    </row>
    <row r="469" spans="1:12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2"/>
    </row>
    <row r="470" spans="1:12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2"/>
    </row>
    <row r="471" spans="1:12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2"/>
    </row>
    <row r="472" spans="1:12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2"/>
    </row>
    <row r="473" spans="1:12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2"/>
    </row>
    <row r="474" spans="1:12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2"/>
    </row>
    <row r="475" spans="1:12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2"/>
    </row>
    <row r="476" spans="1:12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2"/>
    </row>
    <row r="477" spans="1:12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2"/>
    </row>
    <row r="478" spans="1:12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2"/>
    </row>
    <row r="479" spans="1:12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2"/>
    </row>
    <row r="480" spans="1:12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2"/>
    </row>
    <row r="481" spans="1:12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2"/>
    </row>
    <row r="482" spans="1:12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2"/>
    </row>
    <row r="483" spans="1:12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2"/>
    </row>
    <row r="484" spans="1:12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2"/>
    </row>
    <row r="485" spans="1:12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2"/>
    </row>
    <row r="486" spans="1:12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2"/>
    </row>
    <row r="487" spans="1:12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2"/>
    </row>
    <row r="488" spans="1:12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2"/>
    </row>
    <row r="489" spans="1:12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2"/>
    </row>
    <row r="490" spans="1:12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2"/>
    </row>
    <row r="491" spans="1:12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2"/>
    </row>
    <row r="492" spans="1:12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2"/>
    </row>
    <row r="493" spans="1:12" ht="12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2"/>
    </row>
    <row r="494" spans="1:12" ht="12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2"/>
    </row>
    <row r="495" spans="1:12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2"/>
    </row>
    <row r="496" spans="1:12" ht="12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2"/>
    </row>
    <row r="497" spans="1:12" ht="12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2"/>
    </row>
    <row r="498" spans="1:12" ht="12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2"/>
    </row>
    <row r="499" spans="1:12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2"/>
    </row>
    <row r="500" spans="1:12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2"/>
    </row>
    <row r="501" spans="1:12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2"/>
    </row>
    <row r="502" spans="1:12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2"/>
    </row>
    <row r="503" spans="1:12" ht="12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2"/>
    </row>
    <row r="504" spans="1:12" ht="12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2"/>
    </row>
    <row r="505" spans="1:12" ht="12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2"/>
    </row>
    <row r="506" spans="1:12" ht="12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2"/>
    </row>
    <row r="507" spans="1:12" ht="12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2"/>
    </row>
    <row r="508" spans="1:12" ht="12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2"/>
    </row>
    <row r="509" spans="1:12" ht="12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2"/>
    </row>
    <row r="510" spans="1:12" ht="12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2"/>
    </row>
    <row r="511" spans="1:12" ht="12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2"/>
    </row>
    <row r="512" spans="1:12" ht="12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2"/>
    </row>
    <row r="513" spans="1:12" ht="12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2"/>
    </row>
    <row r="514" spans="1:12" ht="12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2"/>
    </row>
    <row r="515" spans="1:12" ht="12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2"/>
    </row>
    <row r="516" spans="1:12" ht="12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2"/>
    </row>
    <row r="517" spans="1:12" ht="12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2"/>
    </row>
    <row r="518" spans="1:12" ht="12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2"/>
    </row>
    <row r="519" spans="1:12" ht="12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2"/>
    </row>
    <row r="520" spans="1:12" ht="12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2"/>
    </row>
    <row r="521" spans="1:12" ht="12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2"/>
    </row>
    <row r="522" spans="1:12" ht="12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2"/>
    </row>
    <row r="523" spans="1:12" ht="12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2"/>
    </row>
    <row r="524" spans="1:12" ht="12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2"/>
    </row>
    <row r="525" spans="1:12" ht="12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2"/>
    </row>
    <row r="526" spans="1:12" ht="12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2"/>
    </row>
    <row r="527" spans="1:12" ht="12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2"/>
    </row>
    <row r="528" spans="1:12" ht="12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2"/>
    </row>
    <row r="529" spans="1:12" ht="12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2"/>
    </row>
    <row r="530" spans="1:12" ht="12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2"/>
    </row>
    <row r="531" spans="1:12" ht="12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2"/>
    </row>
    <row r="532" spans="1:12" ht="12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2"/>
    </row>
    <row r="533" spans="1:12" ht="12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2"/>
    </row>
    <row r="534" spans="1:12" ht="12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2"/>
    </row>
    <row r="535" spans="1:12" ht="12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2"/>
    </row>
    <row r="536" spans="1:12" ht="12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2"/>
    </row>
    <row r="537" spans="1:12" ht="12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2"/>
    </row>
    <row r="538" spans="1:12" ht="12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2"/>
    </row>
    <row r="539" spans="1:12" ht="12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2"/>
    </row>
    <row r="540" spans="1:12" ht="12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2"/>
    </row>
    <row r="541" spans="1:12" ht="12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2"/>
    </row>
    <row r="542" spans="1:12" ht="12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2"/>
    </row>
    <row r="543" spans="1:12" ht="12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2"/>
    </row>
    <row r="544" spans="1:12" ht="12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2"/>
    </row>
    <row r="545" spans="1:12" ht="12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2"/>
    </row>
    <row r="546" spans="1:12" ht="12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2"/>
    </row>
    <row r="547" spans="1:12" ht="12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2"/>
    </row>
    <row r="548" spans="1:12" ht="12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2"/>
    </row>
    <row r="549" spans="1:12" ht="12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2"/>
    </row>
    <row r="550" spans="1:12" ht="12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2"/>
    </row>
    <row r="551" spans="1:12" ht="12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2"/>
    </row>
    <row r="552" spans="1:12" ht="12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2"/>
    </row>
    <row r="553" spans="1:12" ht="12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2"/>
    </row>
    <row r="554" spans="1:12" ht="12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2"/>
    </row>
    <row r="555" spans="1:12" ht="12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2"/>
    </row>
    <row r="556" spans="1:12" ht="12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2"/>
    </row>
    <row r="557" spans="1:12" ht="12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2"/>
    </row>
    <row r="558" spans="1:12" ht="12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2"/>
    </row>
    <row r="559" spans="1:12" ht="12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2"/>
    </row>
    <row r="560" spans="1:12" ht="12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2"/>
    </row>
    <row r="561" spans="1:12" ht="12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2"/>
    </row>
    <row r="562" spans="1:12" ht="12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2"/>
    </row>
    <row r="563" spans="1:12" ht="12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2"/>
    </row>
    <row r="564" spans="1:12" ht="12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2"/>
    </row>
    <row r="565" spans="1:12" ht="12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2"/>
    </row>
    <row r="566" spans="1:12" ht="12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2"/>
    </row>
    <row r="567" spans="1:12" ht="12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2"/>
    </row>
    <row r="568" spans="1:12" ht="12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2"/>
    </row>
    <row r="569" spans="1:12" ht="12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2"/>
    </row>
    <row r="570" spans="1:12" ht="12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2"/>
    </row>
    <row r="571" spans="1:12" ht="12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2"/>
    </row>
    <row r="572" spans="1:12" ht="12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2"/>
    </row>
    <row r="573" spans="1:12" ht="12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2"/>
    </row>
    <row r="574" spans="1:12" ht="12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2"/>
    </row>
    <row r="575" spans="1:12" ht="12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2"/>
    </row>
    <row r="576" spans="1:12" ht="12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2"/>
    </row>
    <row r="577" spans="1:12" ht="12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2"/>
    </row>
    <row r="578" spans="1:12" ht="12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2"/>
    </row>
    <row r="579" spans="1:12" ht="12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2"/>
    </row>
    <row r="580" spans="1:12" ht="12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2"/>
    </row>
    <row r="581" spans="1:12" ht="12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2"/>
    </row>
    <row r="582" spans="1:12" ht="12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2"/>
    </row>
    <row r="583" spans="1:12" ht="12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2"/>
    </row>
    <row r="584" spans="1:12" ht="12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2"/>
    </row>
    <row r="585" spans="1:12" ht="12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2"/>
    </row>
    <row r="586" spans="1:12" ht="12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2"/>
    </row>
    <row r="587" spans="1:12" ht="12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2"/>
    </row>
    <row r="588" spans="1:12" ht="12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2"/>
    </row>
    <row r="589" spans="1:12" ht="12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2"/>
    </row>
    <row r="590" spans="1:12" ht="12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2"/>
    </row>
    <row r="591" spans="1:12" ht="12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2"/>
    </row>
    <row r="592" spans="1:12" ht="12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2"/>
    </row>
    <row r="593" spans="1:12" ht="12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2"/>
    </row>
    <row r="594" spans="1:12" ht="12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2"/>
    </row>
    <row r="595" spans="1:12" ht="12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2"/>
    </row>
    <row r="596" spans="1:12" ht="12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2"/>
    </row>
    <row r="597" spans="1:12" ht="12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2"/>
    </row>
    <row r="598" spans="1:12" ht="12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2"/>
    </row>
    <row r="599" spans="1:12" ht="12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2"/>
    </row>
    <row r="600" spans="1:12" ht="12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2"/>
    </row>
    <row r="601" spans="1:12" ht="12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2"/>
    </row>
    <row r="602" spans="1:12" ht="12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2"/>
    </row>
    <row r="603" spans="1:12" ht="12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2"/>
    </row>
    <row r="604" spans="1:12" ht="12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2"/>
    </row>
    <row r="605" spans="1:12" ht="12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2"/>
    </row>
    <row r="606" spans="1:12" ht="12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2"/>
    </row>
    <row r="607" spans="1:12" ht="12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2"/>
    </row>
    <row r="608" spans="1:12" ht="12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2"/>
    </row>
    <row r="609" spans="1:12" ht="12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2"/>
    </row>
    <row r="610" spans="1:12" ht="12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2"/>
    </row>
    <row r="611" spans="1:12" ht="12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2"/>
    </row>
    <row r="612" spans="1:12" ht="12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2"/>
    </row>
    <row r="613" spans="1:12" ht="12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2"/>
    </row>
    <row r="614" spans="1:12" ht="12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2"/>
    </row>
    <row r="615" spans="1:12" ht="12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2"/>
    </row>
    <row r="616" spans="1:12" ht="12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2"/>
    </row>
    <row r="617" spans="1:12" ht="12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2"/>
    </row>
    <row r="618" spans="1:12" ht="12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2"/>
    </row>
    <row r="619" spans="1:12" ht="12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2"/>
    </row>
    <row r="620" spans="1:12" ht="12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2"/>
    </row>
    <row r="621" spans="1:12" ht="12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2"/>
    </row>
    <row r="622" spans="1:12" ht="12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2"/>
    </row>
    <row r="623" spans="1:12" ht="12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2"/>
    </row>
    <row r="624" spans="1:12" ht="12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2"/>
    </row>
    <row r="625" spans="1:12" ht="12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2"/>
    </row>
    <row r="626" spans="1:12" ht="12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2"/>
    </row>
    <row r="627" spans="1:12" ht="12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2"/>
    </row>
    <row r="628" spans="1:12" ht="12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2"/>
    </row>
    <row r="629" spans="1:12" ht="12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2"/>
    </row>
    <row r="630" spans="1:12" ht="12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2"/>
    </row>
    <row r="631" spans="1:12" ht="12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2"/>
    </row>
    <row r="632" spans="1:12" ht="12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2"/>
    </row>
    <row r="633" spans="1:12" ht="12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2"/>
    </row>
    <row r="634" spans="1:12" ht="12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2"/>
    </row>
    <row r="635" spans="1:12" ht="12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2"/>
    </row>
    <row r="636" spans="1:12" ht="12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2"/>
    </row>
    <row r="637" spans="1:12" ht="12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2"/>
    </row>
    <row r="638" spans="1:12" ht="12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2"/>
    </row>
    <row r="639" spans="1:12" ht="12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2"/>
    </row>
    <row r="640" spans="1:12" ht="12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2"/>
    </row>
    <row r="641" spans="1:12" ht="12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2"/>
    </row>
    <row r="642" spans="1:12" ht="12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2"/>
    </row>
    <row r="643" spans="1:12" ht="12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2"/>
    </row>
    <row r="644" spans="1:12" ht="12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2"/>
    </row>
    <row r="645" spans="1:12" ht="12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2"/>
    </row>
    <row r="646" spans="1:12" ht="12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2"/>
    </row>
    <row r="647" spans="1:12" ht="12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2"/>
    </row>
    <row r="648" spans="1:12" ht="12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2"/>
    </row>
    <row r="649" spans="1:12" ht="12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2"/>
    </row>
    <row r="650" spans="1:12" ht="12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2"/>
    </row>
    <row r="651" spans="1:12" ht="12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2"/>
    </row>
    <row r="652" spans="1:12" ht="12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2"/>
    </row>
    <row r="653" spans="1:12" ht="12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2"/>
    </row>
    <row r="654" spans="1:12" ht="12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2"/>
    </row>
    <row r="655" spans="1:12" ht="12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2"/>
    </row>
    <row r="656" spans="1:12" ht="12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2"/>
    </row>
    <row r="657" spans="1:12" ht="12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2"/>
    </row>
    <row r="658" spans="1:12" ht="12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2"/>
    </row>
    <row r="659" spans="1:12" ht="12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2"/>
    </row>
    <row r="660" spans="1:12" ht="12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2"/>
    </row>
    <row r="661" spans="1:12" ht="12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2"/>
    </row>
    <row r="662" spans="1:12" ht="12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2"/>
    </row>
    <row r="663" spans="1:12" ht="12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2"/>
    </row>
    <row r="664" spans="1:12" ht="12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2"/>
    </row>
    <row r="665" spans="1:12" ht="12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2"/>
    </row>
    <row r="666" spans="1:12" ht="12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2"/>
    </row>
    <row r="667" spans="1:12" ht="12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2"/>
    </row>
    <row r="668" spans="1:12" ht="12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2"/>
    </row>
    <row r="669" spans="1:12" ht="12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2"/>
    </row>
    <row r="670" spans="1:12" ht="12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2"/>
    </row>
    <row r="671" spans="1:12" ht="12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2"/>
    </row>
    <row r="672" spans="1:12" ht="12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2"/>
    </row>
    <row r="673" spans="1:12" ht="12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2"/>
    </row>
    <row r="674" spans="1:12" ht="12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2"/>
    </row>
    <row r="675" spans="1:12" ht="12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2"/>
    </row>
    <row r="676" spans="1:12" ht="12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2"/>
    </row>
    <row r="677" spans="1:12" ht="12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2"/>
    </row>
    <row r="678" spans="1:12" ht="12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2"/>
    </row>
    <row r="679" spans="1:12" ht="12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2"/>
    </row>
    <row r="680" spans="1:12" ht="12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2"/>
    </row>
    <row r="681" spans="1:12" ht="12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2"/>
    </row>
    <row r="682" spans="1:12" ht="12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2"/>
    </row>
    <row r="683" spans="1:12" ht="12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2"/>
    </row>
    <row r="684" spans="1:12" ht="12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2"/>
    </row>
    <row r="685" spans="1:12" ht="12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2"/>
    </row>
    <row r="686" spans="1:12" ht="12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2"/>
    </row>
    <row r="687" spans="1:12" ht="12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2"/>
    </row>
    <row r="688" spans="1:12" ht="12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2"/>
    </row>
    <row r="689" spans="1:12" ht="12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2"/>
    </row>
    <row r="690" spans="1:12" ht="12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2"/>
    </row>
    <row r="691" spans="1:12" ht="12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2"/>
    </row>
    <row r="692" spans="1:12" ht="12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2"/>
    </row>
    <row r="693" spans="1:12" ht="12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2"/>
    </row>
    <row r="694" spans="1:11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</sheetData>
  <sheetProtection/>
  <printOptions horizontalCentered="1"/>
  <pageMargins left="0" right="0" top="0.3937007874015748" bottom="0.5905511811023623" header="0.5118110236220472" footer="0.5118110236220472"/>
  <pageSetup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2021-11-01T13:23:58Z</cp:lastPrinted>
  <dcterms:modified xsi:type="dcterms:W3CDTF">2021-11-01T13:25:24Z</dcterms:modified>
  <cp:category/>
  <cp:version/>
  <cp:contentType/>
  <cp:contentStatus/>
</cp:coreProperties>
</file>